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17_I trim.2025\NUOVI FILE PER RICOGNIZ.PUBBLICAZ I TRIM 2025\INDICE TEMPESTIVITA' NEI 3 FORMATI\"/>
    </mc:Choice>
  </mc:AlternateContent>
  <xr:revisionPtr revIDLastSave="0" documentId="13_ncr:1_{C916706B-6545-4B3B-98D0-BA5C7C00FD3D}" xr6:coauthVersionLast="47" xr6:coauthVersionMax="47" xr10:uidLastSave="{00000000-0000-0000-0000-000000000000}"/>
  <bookViews>
    <workbookView xWindow="-120" yWindow="-120" windowWidth="29040" windowHeight="15720" xr2:uid="{92680ECD-EC94-4401-B628-A3936588F087}"/>
  </bookViews>
  <sheets>
    <sheet name="Dati" sheetId="1" r:id="rId1"/>
  </sheets>
  <definedNames>
    <definedName name="_xlnm._FilterDatabase" localSheetId="0" hidden="1">Dati!$A$10:$F$2091</definedName>
    <definedName name="_xlnm.Print_Area" localSheetId="0">Dati!$A$1:$G$2094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8" i="1" l="1"/>
  <c r="F2075" i="1"/>
  <c r="G2075" i="1" s="1"/>
  <c r="F2090" i="1"/>
  <c r="G2090" i="1" s="1"/>
  <c r="F2089" i="1"/>
  <c r="G2089" i="1" s="1"/>
  <c r="F2087" i="1"/>
  <c r="G2087" i="1" s="1"/>
  <c r="F2086" i="1"/>
  <c r="G2086" i="1" s="1"/>
  <c r="F2084" i="1"/>
  <c r="G2084" i="1" s="1"/>
  <c r="F2079" i="1"/>
  <c r="G2079" i="1" s="1"/>
  <c r="F2077" i="1"/>
  <c r="F2076" i="1" s="1"/>
  <c r="F2073" i="1"/>
  <c r="G2073" i="1" s="1"/>
  <c r="F2071" i="1"/>
  <c r="G2071" i="1" s="1"/>
  <c r="F2070" i="1"/>
  <c r="G2070" i="1" s="1"/>
  <c r="F2069" i="1"/>
  <c r="G2069" i="1" s="1"/>
  <c r="F2068" i="1"/>
  <c r="G2068" i="1" s="1"/>
  <c r="F2066" i="1"/>
  <c r="G2066" i="1" s="1"/>
  <c r="F2065" i="1"/>
  <c r="G2065" i="1" s="1"/>
  <c r="F2064" i="1"/>
  <c r="F2063" i="1"/>
  <c r="G2063" i="1" s="1"/>
  <c r="F2061" i="1"/>
  <c r="G2061" i="1" s="1"/>
  <c r="F2060" i="1"/>
  <c r="G2060" i="1" s="1"/>
  <c r="F2058" i="1"/>
  <c r="G2058" i="1" s="1"/>
  <c r="F2056" i="1"/>
  <c r="G2056" i="1" s="1"/>
  <c r="F2052" i="1"/>
  <c r="G2052" i="1" s="1"/>
  <c r="F2051" i="1"/>
  <c r="F2050" i="1"/>
  <c r="F2049" i="1" s="1"/>
  <c r="F2048" i="1"/>
  <c r="F2047" i="1" s="1"/>
  <c r="G2048" i="1"/>
  <c r="F2045" i="1"/>
  <c r="G2045" i="1" s="1"/>
  <c r="F2044" i="1"/>
  <c r="F2043" i="1" s="1"/>
  <c r="G2044" i="1"/>
  <c r="F2042" i="1"/>
  <c r="G2042" i="1" s="1"/>
  <c r="F2040" i="1"/>
  <c r="G2040" i="1" s="1"/>
  <c r="F2039" i="1"/>
  <c r="F2035" i="1"/>
  <c r="G2035" i="1" s="1"/>
  <c r="F2033" i="1"/>
  <c r="G2033" i="1" s="1"/>
  <c r="F2031" i="1"/>
  <c r="F2030" i="1"/>
  <c r="F2029" i="1" s="1"/>
  <c r="G2030" i="1"/>
  <c r="F2026" i="1"/>
  <c r="G2026" i="1" s="1"/>
  <c r="F2025" i="1"/>
  <c r="F2024" i="1"/>
  <c r="F2022" i="1"/>
  <c r="G2022" i="1" s="1"/>
  <c r="F2020" i="1"/>
  <c r="G2020" i="1" s="1"/>
  <c r="F2019" i="1"/>
  <c r="G2019" i="1" s="1"/>
  <c r="F2017" i="1"/>
  <c r="G2017" i="1" s="1"/>
  <c r="F2016" i="1"/>
  <c r="G2016" i="1" s="1"/>
  <c r="F2014" i="1"/>
  <c r="G2014" i="1" s="1"/>
  <c r="F2009" i="1"/>
  <c r="F2008" i="1" s="1"/>
  <c r="F2005" i="1"/>
  <c r="F2004" i="1" s="1"/>
  <c r="F2003" i="1"/>
  <c r="G2003" i="1" s="1"/>
  <c r="F2001" i="1"/>
  <c r="G2001" i="1"/>
  <c r="F2000" i="1"/>
  <c r="G2000" i="1" s="1"/>
  <c r="F1999" i="1"/>
  <c r="G1999" i="1" s="1"/>
  <c r="F1994" i="1"/>
  <c r="G1994" i="1" s="1"/>
  <c r="F1993" i="1"/>
  <c r="G1993" i="1" s="1"/>
  <c r="F1991" i="1"/>
  <c r="F1990" i="1" s="1"/>
  <c r="F1988" i="1"/>
  <c r="G1988" i="1" s="1"/>
  <c r="F1987" i="1"/>
  <c r="F1984" i="1"/>
  <c r="G1984" i="1" s="1"/>
  <c r="F1982" i="1"/>
  <c r="G1982" i="1" s="1"/>
  <c r="F1981" i="1"/>
  <c r="G1981" i="1" s="1"/>
  <c r="F1980" i="1"/>
  <c r="G1980" i="1" s="1"/>
  <c r="F1978" i="1"/>
  <c r="F1977" i="1" s="1"/>
  <c r="F1969" i="1"/>
  <c r="G1969" i="1" s="1"/>
  <c r="F1968" i="1"/>
  <c r="G1968" i="1" s="1"/>
  <c r="F1967" i="1"/>
  <c r="G1967" i="1" s="1"/>
  <c r="F1966" i="1"/>
  <c r="G1966" i="1"/>
  <c r="F1965" i="1"/>
  <c r="G1965" i="1" s="1"/>
  <c r="F1964" i="1"/>
  <c r="G1964" i="1" s="1"/>
  <c r="F1963" i="1"/>
  <c r="G1963" i="1" s="1"/>
  <c r="F1957" i="1"/>
  <c r="G1957" i="1" s="1"/>
  <c r="F1955" i="1"/>
  <c r="G1955" i="1" s="1"/>
  <c r="F1953" i="1"/>
  <c r="G1953" i="1" s="1"/>
  <c r="F1951" i="1"/>
  <c r="G1951" i="1" s="1"/>
  <c r="F1950" i="1"/>
  <c r="G1950" i="1" s="1"/>
  <c r="F1949" i="1"/>
  <c r="G1949" i="1" s="1"/>
  <c r="F1948" i="1"/>
  <c r="G1948" i="1" s="1"/>
  <c r="F1947" i="1"/>
  <c r="G1947" i="1" s="1"/>
  <c r="F1946" i="1"/>
  <c r="G1946" i="1" s="1"/>
  <c r="F1945" i="1"/>
  <c r="G1945" i="1" s="1"/>
  <c r="F1944" i="1"/>
  <c r="G1944" i="1"/>
  <c r="F1943" i="1"/>
  <c r="G1943" i="1" s="1"/>
  <c r="F1942" i="1"/>
  <c r="G1942" i="1" s="1"/>
  <c r="F1941" i="1"/>
  <c r="G1941" i="1" s="1"/>
  <c r="F1937" i="1"/>
  <c r="G1937" i="1" s="1"/>
  <c r="F1936" i="1"/>
  <c r="F1934" i="1"/>
  <c r="G1934" i="1" s="1"/>
  <c r="F1933" i="1"/>
  <c r="G1933" i="1" s="1"/>
  <c r="F1932" i="1"/>
  <c r="G1932" i="1" s="1"/>
  <c r="F1931" i="1"/>
  <c r="G1931" i="1" s="1"/>
  <c r="F1926" i="1"/>
  <c r="F1925" i="1" s="1"/>
  <c r="F1923" i="1"/>
  <c r="G1923" i="1" s="1"/>
  <c r="F1922" i="1"/>
  <c r="F1920" i="1"/>
  <c r="G1920" i="1" s="1"/>
  <c r="F1918" i="1"/>
  <c r="G1918" i="1"/>
  <c r="F1917" i="1"/>
  <c r="G1917" i="1" s="1"/>
  <c r="F1913" i="1"/>
  <c r="G1913" i="1" s="1"/>
  <c r="F1912" i="1"/>
  <c r="G1912" i="1" s="1"/>
  <c r="F1911" i="1"/>
  <c r="F1910" i="1" s="1"/>
  <c r="F1909" i="1"/>
  <c r="G1909" i="1"/>
  <c r="F1908" i="1"/>
  <c r="G1908" i="1" s="1"/>
  <c r="F1907" i="1"/>
  <c r="G1907" i="1" s="1"/>
  <c r="F1906" i="1"/>
  <c r="G1906" i="1" s="1"/>
  <c r="F1900" i="1"/>
  <c r="G1900" i="1" s="1"/>
  <c r="F1899" i="1"/>
  <c r="G1899" i="1" s="1"/>
  <c r="F1898" i="1"/>
  <c r="G1898" i="1" s="1"/>
  <c r="F1896" i="1"/>
  <c r="G1896" i="1" s="1"/>
  <c r="F1895" i="1"/>
  <c r="G1895" i="1" s="1"/>
  <c r="F1891" i="1"/>
  <c r="G1891" i="1" s="1"/>
  <c r="F1890" i="1"/>
  <c r="G1890" i="1" s="1"/>
  <c r="F1889" i="1"/>
  <c r="G1889" i="1"/>
  <c r="F1887" i="1"/>
  <c r="F1885" i="1"/>
  <c r="F1884" i="1" s="1"/>
  <c r="F1883" i="1"/>
  <c r="G1883" i="1" s="1"/>
  <c r="F1881" i="1"/>
  <c r="G1881" i="1" s="1"/>
  <c r="F1880" i="1"/>
  <c r="G1880" i="1" s="1"/>
  <c r="F1878" i="1"/>
  <c r="F1877" i="1" s="1"/>
  <c r="F1874" i="1"/>
  <c r="G1874" i="1" s="1"/>
  <c r="F1873" i="1"/>
  <c r="F1872" i="1"/>
  <c r="G1872" i="1" s="1"/>
  <c r="F1871" i="1"/>
  <c r="G1871" i="1" s="1"/>
  <c r="F1867" i="1"/>
  <c r="G1867" i="1"/>
  <c r="F1864" i="1"/>
  <c r="F1861" i="1"/>
  <c r="G1861" i="1" s="1"/>
  <c r="F1860" i="1"/>
  <c r="G1860" i="1"/>
  <c r="F1859" i="1"/>
  <c r="G1859" i="1" s="1"/>
  <c r="F1858" i="1"/>
  <c r="G1858" i="1" s="1"/>
  <c r="F1856" i="1"/>
  <c r="G1856" i="1" s="1"/>
  <c r="F1855" i="1"/>
  <c r="F1854" i="1"/>
  <c r="G1854" i="1" s="1"/>
  <c r="F1853" i="1"/>
  <c r="G1853" i="1" s="1"/>
  <c r="F1849" i="1"/>
  <c r="G1849" i="1" s="1"/>
  <c r="F1847" i="1"/>
  <c r="G1847" i="1" s="1"/>
  <c r="F1845" i="1"/>
  <c r="F1844" i="1" s="1"/>
  <c r="G1845" i="1"/>
  <c r="F1843" i="1"/>
  <c r="G1843" i="1" s="1"/>
  <c r="F1837" i="1"/>
  <c r="G1837" i="1" s="1"/>
  <c r="F1829" i="1"/>
  <c r="G1829" i="1" s="1"/>
  <c r="F1825" i="1"/>
  <c r="G1825" i="1" s="1"/>
  <c r="F1824" i="1"/>
  <c r="G1824" i="1" s="1"/>
  <c r="F1822" i="1"/>
  <c r="G1822" i="1" s="1"/>
  <c r="F1821" i="1"/>
  <c r="F1820" i="1" s="1"/>
  <c r="F1819" i="1"/>
  <c r="F1818" i="1" s="1"/>
  <c r="F1817" i="1"/>
  <c r="G1817" i="1" s="1"/>
  <c r="F1816" i="1"/>
  <c r="G1816" i="1" s="1"/>
  <c r="F1814" i="1"/>
  <c r="G1814" i="1" s="1"/>
  <c r="F1810" i="1"/>
  <c r="G1810" i="1" s="1"/>
  <c r="F1809" i="1"/>
  <c r="G1809" i="1" s="1"/>
  <c r="F1808" i="1"/>
  <c r="G1808" i="1" s="1"/>
  <c r="F1807" i="1"/>
  <c r="G1807" i="1" s="1"/>
  <c r="F1806" i="1"/>
  <c r="G1806" i="1" s="1"/>
  <c r="F1805" i="1"/>
  <c r="G1805" i="1" s="1"/>
  <c r="F1804" i="1"/>
  <c r="G1804" i="1" s="1"/>
  <c r="F1803" i="1"/>
  <c r="G1803" i="1" s="1"/>
  <c r="F1801" i="1"/>
  <c r="G1801" i="1" s="1"/>
  <c r="F1800" i="1"/>
  <c r="G1800" i="1" s="1"/>
  <c r="F1798" i="1"/>
  <c r="G1798" i="1" s="1"/>
  <c r="F1797" i="1"/>
  <c r="G1797" i="1" s="1"/>
  <c r="F1796" i="1"/>
  <c r="F1795" i="1"/>
  <c r="F1794" i="1" s="1"/>
  <c r="F1788" i="1"/>
  <c r="G1788" i="1" s="1"/>
  <c r="F1786" i="1"/>
  <c r="G1786" i="1" s="1"/>
  <c r="F1783" i="1"/>
  <c r="G1783" i="1" s="1"/>
  <c r="F1777" i="1"/>
  <c r="F1776" i="1" s="1"/>
  <c r="G1777" i="1"/>
  <c r="F1775" i="1"/>
  <c r="F1774" i="1" s="1"/>
  <c r="F1772" i="1"/>
  <c r="G1772" i="1"/>
  <c r="F1771" i="1"/>
  <c r="G1771" i="1" s="1"/>
  <c r="F1770" i="1"/>
  <c r="G1770" i="1" s="1"/>
  <c r="F1769" i="1"/>
  <c r="G1769" i="1" s="1"/>
  <c r="F1759" i="1"/>
  <c r="G1759" i="1" s="1"/>
  <c r="F1758" i="1"/>
  <c r="G1758" i="1" s="1"/>
  <c r="F1757" i="1"/>
  <c r="G1757" i="1" s="1"/>
  <c r="F1753" i="1"/>
  <c r="G1753" i="1" s="1"/>
  <c r="F1752" i="1"/>
  <c r="G1752" i="1" s="1"/>
  <c r="F1750" i="1"/>
  <c r="G1750" i="1" s="1"/>
  <c r="F1749" i="1"/>
  <c r="G1749" i="1" s="1"/>
  <c r="F1748" i="1"/>
  <c r="F1745" i="1"/>
  <c r="G1745" i="1" s="1"/>
  <c r="F1744" i="1"/>
  <c r="G1744" i="1" s="1"/>
  <c r="F1743" i="1"/>
  <c r="G1743" i="1" s="1"/>
  <c r="F1739" i="1"/>
  <c r="G1739" i="1" s="1"/>
  <c r="F1737" i="1"/>
  <c r="G1737" i="1" s="1"/>
  <c r="F1734" i="1"/>
  <c r="G1734" i="1" s="1"/>
  <c r="F1733" i="1"/>
  <c r="G1733" i="1" s="1"/>
  <c r="F1729" i="1"/>
  <c r="G1729" i="1" s="1"/>
  <c r="F1728" i="1"/>
  <c r="G1728" i="1" s="1"/>
  <c r="F1727" i="1"/>
  <c r="G1727" i="1" s="1"/>
  <c r="F1726" i="1"/>
  <c r="G1726" i="1" s="1"/>
  <c r="F1725" i="1"/>
  <c r="G1725" i="1" s="1"/>
  <c r="F1718" i="1"/>
  <c r="F1717" i="1" s="1"/>
  <c r="F1715" i="1"/>
  <c r="G1715" i="1" s="1"/>
  <c r="F1714" i="1"/>
  <c r="G1714" i="1" s="1"/>
  <c r="F1712" i="1"/>
  <c r="G1712" i="1" s="1"/>
  <c r="F1711" i="1"/>
  <c r="G1711" i="1" s="1"/>
  <c r="F1710" i="1"/>
  <c r="G1710" i="1" s="1"/>
  <c r="F1708" i="1"/>
  <c r="F1706" i="1"/>
  <c r="G1706" i="1" s="1"/>
  <c r="F1705" i="1"/>
  <c r="G1705" i="1" s="1"/>
  <c r="F1702" i="1"/>
  <c r="G1702" i="1" s="1"/>
  <c r="F1701" i="1"/>
  <c r="G1701" i="1" s="1"/>
  <c r="F1700" i="1"/>
  <c r="G1700" i="1" s="1"/>
  <c r="F1699" i="1"/>
  <c r="G1699" i="1" s="1"/>
  <c r="F1698" i="1"/>
  <c r="G1698" i="1" s="1"/>
  <c r="F1697" i="1"/>
  <c r="G1697" i="1" s="1"/>
  <c r="F1632" i="1"/>
  <c r="G1632" i="1" s="1"/>
  <c r="F1631" i="1"/>
  <c r="G1631" i="1" s="1"/>
  <c r="F1630" i="1"/>
  <c r="G1630" i="1"/>
  <c r="F1629" i="1"/>
  <c r="G1629" i="1" s="1"/>
  <c r="F1628" i="1"/>
  <c r="G1628" i="1" s="1"/>
  <c r="F1627" i="1"/>
  <c r="G1627" i="1"/>
  <c r="F1626" i="1"/>
  <c r="G1626" i="1"/>
  <c r="F1625" i="1"/>
  <c r="G1625" i="1" s="1"/>
  <c r="F1624" i="1"/>
  <c r="G1624" i="1" s="1"/>
  <c r="F1623" i="1"/>
  <c r="G1623" i="1" s="1"/>
  <c r="F1622" i="1"/>
  <c r="G1622" i="1" s="1"/>
  <c r="F1621" i="1"/>
  <c r="G1621" i="1" s="1"/>
  <c r="F1620" i="1"/>
  <c r="G1620" i="1" s="1"/>
  <c r="F1619" i="1"/>
  <c r="G1619" i="1"/>
  <c r="F1618" i="1"/>
  <c r="G1618" i="1"/>
  <c r="F1617" i="1"/>
  <c r="G1617" i="1" s="1"/>
  <c r="F1616" i="1"/>
  <c r="G1616" i="1" s="1"/>
  <c r="F1615" i="1"/>
  <c r="G1615" i="1"/>
  <c r="F1614" i="1"/>
  <c r="G1614" i="1" s="1"/>
  <c r="F1613" i="1"/>
  <c r="G1613" i="1" s="1"/>
  <c r="F1612" i="1"/>
  <c r="G1612" i="1" s="1"/>
  <c r="F1611" i="1"/>
  <c r="G1611" i="1" s="1"/>
  <c r="F1610" i="1"/>
  <c r="G1610" i="1"/>
  <c r="F1609" i="1"/>
  <c r="G1609" i="1" s="1"/>
  <c r="F1608" i="1"/>
  <c r="G1608" i="1"/>
  <c r="F1607" i="1"/>
  <c r="G1607" i="1" s="1"/>
  <c r="F1606" i="1"/>
  <c r="G1606" i="1" s="1"/>
  <c r="F1605" i="1"/>
  <c r="G1605" i="1" s="1"/>
  <c r="F1604" i="1"/>
  <c r="G1604" i="1" s="1"/>
  <c r="F1603" i="1"/>
  <c r="G1603" i="1"/>
  <c r="F1602" i="1"/>
  <c r="G1602" i="1" s="1"/>
  <c r="F1601" i="1"/>
  <c r="G1601" i="1" s="1"/>
  <c r="F1600" i="1"/>
  <c r="G1600" i="1" s="1"/>
  <c r="F1599" i="1"/>
  <c r="G1599" i="1"/>
  <c r="F1598" i="1"/>
  <c r="G1598" i="1"/>
  <c r="F1597" i="1"/>
  <c r="G1597" i="1"/>
  <c r="F1596" i="1"/>
  <c r="G1596" i="1" s="1"/>
  <c r="F1595" i="1"/>
  <c r="G1595" i="1"/>
  <c r="F1594" i="1"/>
  <c r="G1594" i="1"/>
  <c r="F1593" i="1"/>
  <c r="G1593" i="1"/>
  <c r="F1592" i="1"/>
  <c r="G1592" i="1" s="1"/>
  <c r="F1591" i="1"/>
  <c r="G1591" i="1"/>
  <c r="F1590" i="1"/>
  <c r="G1590" i="1"/>
  <c r="F1589" i="1"/>
  <c r="G1589" i="1" s="1"/>
  <c r="F1588" i="1"/>
  <c r="G1588" i="1" s="1"/>
  <c r="F1587" i="1"/>
  <c r="G1587" i="1" s="1"/>
  <c r="F1586" i="1"/>
  <c r="G1586" i="1" s="1"/>
  <c r="F1585" i="1"/>
  <c r="G1585" i="1" s="1"/>
  <c r="F1584" i="1"/>
  <c r="G1584" i="1" s="1"/>
  <c r="F1583" i="1"/>
  <c r="G1583" i="1" s="1"/>
  <c r="F1582" i="1"/>
  <c r="G1582" i="1" s="1"/>
  <c r="F1581" i="1"/>
  <c r="G1581" i="1" s="1"/>
  <c r="F1580" i="1"/>
  <c r="G1580" i="1"/>
  <c r="F1579" i="1"/>
  <c r="G1579" i="1" s="1"/>
  <c r="F1578" i="1"/>
  <c r="G1578" i="1" s="1"/>
  <c r="F1577" i="1"/>
  <c r="G1577" i="1" s="1"/>
  <c r="F1576" i="1"/>
  <c r="G1576" i="1" s="1"/>
  <c r="F1575" i="1"/>
  <c r="G1575" i="1" s="1"/>
  <c r="F1574" i="1"/>
  <c r="G1574" i="1" s="1"/>
  <c r="F1573" i="1"/>
  <c r="G1573" i="1" s="1"/>
  <c r="F1572" i="1"/>
  <c r="G1572" i="1" s="1"/>
  <c r="F1571" i="1"/>
  <c r="G1571" i="1" s="1"/>
  <c r="F1570" i="1"/>
  <c r="G1570" i="1" s="1"/>
  <c r="F1569" i="1"/>
  <c r="G1569" i="1" s="1"/>
  <c r="F1568" i="1"/>
  <c r="G1568" i="1"/>
  <c r="F1567" i="1"/>
  <c r="G1567" i="1" s="1"/>
  <c r="F1566" i="1"/>
  <c r="G1566" i="1" s="1"/>
  <c r="F1565" i="1"/>
  <c r="G1565" i="1" s="1"/>
  <c r="F1564" i="1"/>
  <c r="G1564" i="1" s="1"/>
  <c r="F1563" i="1"/>
  <c r="G1563" i="1"/>
  <c r="F1562" i="1"/>
  <c r="G1562" i="1" s="1"/>
  <c r="F1561" i="1"/>
  <c r="G1561" i="1" s="1"/>
  <c r="F1560" i="1"/>
  <c r="G1560" i="1" s="1"/>
  <c r="F1559" i="1"/>
  <c r="G1559" i="1" s="1"/>
  <c r="F1558" i="1"/>
  <c r="G1558" i="1" s="1"/>
  <c r="F1557" i="1"/>
  <c r="G1557" i="1" s="1"/>
  <c r="F1556" i="1"/>
  <c r="G1556" i="1" s="1"/>
  <c r="F1555" i="1"/>
  <c r="G1555" i="1" s="1"/>
  <c r="F1554" i="1"/>
  <c r="G1554" i="1" s="1"/>
  <c r="F1553" i="1"/>
  <c r="G1553" i="1" s="1"/>
  <c r="F1552" i="1"/>
  <c r="G1552" i="1" s="1"/>
  <c r="F1551" i="1"/>
  <c r="G1551" i="1" s="1"/>
  <c r="F1550" i="1"/>
  <c r="G1550" i="1"/>
  <c r="F1549" i="1"/>
  <c r="G1549" i="1" s="1"/>
  <c r="F1548" i="1"/>
  <c r="G1548" i="1" s="1"/>
  <c r="F1547" i="1"/>
  <c r="G1547" i="1" s="1"/>
  <c r="F1546" i="1"/>
  <c r="G1546" i="1" s="1"/>
  <c r="F1545" i="1"/>
  <c r="G1545" i="1" s="1"/>
  <c r="F1544" i="1"/>
  <c r="G1544" i="1" s="1"/>
  <c r="F1543" i="1"/>
  <c r="G1543" i="1" s="1"/>
  <c r="F1542" i="1"/>
  <c r="G1542" i="1" s="1"/>
  <c r="F1541" i="1"/>
  <c r="G1541" i="1" s="1"/>
  <c r="F1540" i="1"/>
  <c r="G1540" i="1" s="1"/>
  <c r="F1539" i="1"/>
  <c r="G1539" i="1" s="1"/>
  <c r="F1538" i="1"/>
  <c r="G1538" i="1"/>
  <c r="F1537" i="1"/>
  <c r="G1537" i="1" s="1"/>
  <c r="F1536" i="1"/>
  <c r="G1536" i="1"/>
  <c r="F1535" i="1"/>
  <c r="G1535" i="1" s="1"/>
  <c r="F1534" i="1"/>
  <c r="G1534" i="1"/>
  <c r="F1533" i="1"/>
  <c r="G1533" i="1" s="1"/>
  <c r="F1532" i="1"/>
  <c r="G1532" i="1" s="1"/>
  <c r="F1531" i="1"/>
  <c r="G1531" i="1"/>
  <c r="F1530" i="1"/>
  <c r="G1530" i="1" s="1"/>
  <c r="F1529" i="1"/>
  <c r="G1529" i="1" s="1"/>
  <c r="F1528" i="1"/>
  <c r="G1528" i="1"/>
  <c r="F1527" i="1"/>
  <c r="G1527" i="1"/>
  <c r="F1526" i="1"/>
  <c r="G1526" i="1" s="1"/>
  <c r="F1525" i="1"/>
  <c r="G1525" i="1" s="1"/>
  <c r="F1524" i="1"/>
  <c r="G1524" i="1" s="1"/>
  <c r="F1523" i="1"/>
  <c r="G1523" i="1" s="1"/>
  <c r="F1522" i="1"/>
  <c r="G1522" i="1"/>
  <c r="F1521" i="1"/>
  <c r="G1521" i="1" s="1"/>
  <c r="F1520" i="1"/>
  <c r="G1520" i="1" s="1"/>
  <c r="F1519" i="1"/>
  <c r="G1519" i="1"/>
  <c r="F1518" i="1"/>
  <c r="G1518" i="1"/>
  <c r="F1517" i="1"/>
  <c r="G1517" i="1"/>
  <c r="F1516" i="1"/>
  <c r="G1516" i="1" s="1"/>
  <c r="F1515" i="1"/>
  <c r="G1515" i="1"/>
  <c r="F1514" i="1"/>
  <c r="G1514" i="1"/>
  <c r="F1513" i="1"/>
  <c r="G1513" i="1"/>
  <c r="F1512" i="1"/>
  <c r="G1512" i="1" s="1"/>
  <c r="F1511" i="1"/>
  <c r="G1511" i="1"/>
  <c r="F1510" i="1"/>
  <c r="G1510" i="1"/>
  <c r="F1509" i="1"/>
  <c r="G1509" i="1" s="1"/>
  <c r="F1508" i="1"/>
  <c r="G1508" i="1" s="1"/>
  <c r="F1507" i="1"/>
  <c r="G1507" i="1" s="1"/>
  <c r="F1506" i="1"/>
  <c r="G1506" i="1" s="1"/>
  <c r="F1505" i="1"/>
  <c r="G1505" i="1"/>
  <c r="F1504" i="1"/>
  <c r="G1504" i="1"/>
  <c r="F1503" i="1"/>
  <c r="G1503" i="1" s="1"/>
  <c r="F1502" i="1"/>
  <c r="G1502" i="1"/>
  <c r="F1501" i="1"/>
  <c r="G1501" i="1" s="1"/>
  <c r="F1500" i="1"/>
  <c r="G1500" i="1" s="1"/>
  <c r="F1499" i="1"/>
  <c r="G1499" i="1" s="1"/>
  <c r="F1498" i="1"/>
  <c r="G1498" i="1"/>
  <c r="F1497" i="1"/>
  <c r="G1497" i="1"/>
  <c r="F1496" i="1"/>
  <c r="G1496" i="1"/>
  <c r="F1495" i="1"/>
  <c r="G1495" i="1" s="1"/>
  <c r="F1494" i="1"/>
  <c r="G1494" i="1" s="1"/>
  <c r="F1493" i="1"/>
  <c r="G1493" i="1" s="1"/>
  <c r="F1492" i="1"/>
  <c r="G1492" i="1" s="1"/>
  <c r="F1491" i="1"/>
  <c r="G1491" i="1" s="1"/>
  <c r="F1490" i="1"/>
  <c r="G1490" i="1"/>
  <c r="F1489" i="1"/>
  <c r="G1489" i="1" s="1"/>
  <c r="F1488" i="1"/>
  <c r="G1488" i="1" s="1"/>
  <c r="F1487" i="1"/>
  <c r="G1487" i="1" s="1"/>
  <c r="F1486" i="1"/>
  <c r="G1486" i="1"/>
  <c r="F1485" i="1"/>
  <c r="G1485" i="1" s="1"/>
  <c r="F1484" i="1"/>
  <c r="G1484" i="1"/>
  <c r="F1483" i="1"/>
  <c r="G1483" i="1" s="1"/>
  <c r="F1482" i="1"/>
  <c r="G1482" i="1" s="1"/>
  <c r="F1481" i="1"/>
  <c r="G1481" i="1" s="1"/>
  <c r="F1480" i="1"/>
  <c r="G1480" i="1"/>
  <c r="F1479" i="1"/>
  <c r="G1479" i="1" s="1"/>
  <c r="F1478" i="1"/>
  <c r="G1478" i="1" s="1"/>
  <c r="F1477" i="1"/>
  <c r="G1477" i="1" s="1"/>
  <c r="F1476" i="1"/>
  <c r="G1476" i="1" s="1"/>
  <c r="F1475" i="1"/>
  <c r="G1475" i="1" s="1"/>
  <c r="F1474" i="1"/>
  <c r="G1474" i="1" s="1"/>
  <c r="F1473" i="1"/>
  <c r="G1473" i="1"/>
  <c r="F1472" i="1"/>
  <c r="G1472" i="1"/>
  <c r="F1471" i="1"/>
  <c r="G1471" i="1" s="1"/>
  <c r="F1470" i="1"/>
  <c r="G1470" i="1" s="1"/>
  <c r="F1469" i="1"/>
  <c r="G1469" i="1"/>
  <c r="F1468" i="1"/>
  <c r="G1468" i="1"/>
  <c r="F1467" i="1"/>
  <c r="G1467" i="1" s="1"/>
  <c r="F1466" i="1"/>
  <c r="G1466" i="1" s="1"/>
  <c r="F1465" i="1"/>
  <c r="G1465" i="1"/>
  <c r="F1464" i="1"/>
  <c r="G1464" i="1" s="1"/>
  <c r="F1463" i="1"/>
  <c r="G1463" i="1" s="1"/>
  <c r="F1462" i="1"/>
  <c r="G1462" i="1" s="1"/>
  <c r="F1461" i="1"/>
  <c r="G1461" i="1" s="1"/>
  <c r="F1460" i="1"/>
  <c r="G1460" i="1" s="1"/>
  <c r="F1459" i="1"/>
  <c r="G1459" i="1" s="1"/>
  <c r="F1458" i="1"/>
  <c r="G1458" i="1" s="1"/>
  <c r="F1457" i="1"/>
  <c r="G1457" i="1" s="1"/>
  <c r="F1456" i="1"/>
  <c r="G1456" i="1" s="1"/>
  <c r="F1455" i="1"/>
  <c r="G1455" i="1" s="1"/>
  <c r="F1454" i="1"/>
  <c r="G1454" i="1" s="1"/>
  <c r="F1453" i="1"/>
  <c r="G1453" i="1" s="1"/>
  <c r="F1452" i="1"/>
  <c r="G1452" i="1" s="1"/>
  <c r="F1451" i="1"/>
  <c r="G1451" i="1" s="1"/>
  <c r="F1450" i="1"/>
  <c r="G1450" i="1" s="1"/>
  <c r="F1449" i="1"/>
  <c r="G1449" i="1" s="1"/>
  <c r="F1448" i="1"/>
  <c r="F1444" i="1"/>
  <c r="G1444" i="1" s="1"/>
  <c r="F1443" i="1"/>
  <c r="F1442" i="1"/>
  <c r="F1441" i="1" s="1"/>
  <c r="F1440" i="1"/>
  <c r="G1440" i="1" s="1"/>
  <c r="F1439" i="1"/>
  <c r="G1439" i="1" s="1"/>
  <c r="F1437" i="1"/>
  <c r="G1437" i="1" s="1"/>
  <c r="F1435" i="1"/>
  <c r="F1434" i="1" s="1"/>
  <c r="G1435" i="1"/>
  <c r="F1432" i="1"/>
  <c r="G1432" i="1"/>
  <c r="F1431" i="1"/>
  <c r="G1431" i="1" s="1"/>
  <c r="F1430" i="1"/>
  <c r="G1430" i="1" s="1"/>
  <c r="F1429" i="1"/>
  <c r="G1429" i="1" s="1"/>
  <c r="F1428" i="1"/>
  <c r="G1428" i="1" s="1"/>
  <c r="F1427" i="1"/>
  <c r="G1427" i="1" s="1"/>
  <c r="F1426" i="1"/>
  <c r="G1426" i="1" s="1"/>
  <c r="F1425" i="1"/>
  <c r="G1425" i="1"/>
  <c r="F1424" i="1"/>
  <c r="G1424" i="1" s="1"/>
  <c r="F1422" i="1"/>
  <c r="F1421" i="1"/>
  <c r="G1421" i="1"/>
  <c r="F1420" i="1"/>
  <c r="G1420" i="1" s="1"/>
  <c r="F1417" i="1"/>
  <c r="G1417" i="1" s="1"/>
  <c r="F1416" i="1"/>
  <c r="G1416" i="1" s="1"/>
  <c r="F1415" i="1"/>
  <c r="G1415" i="1" s="1"/>
  <c r="F1413" i="1"/>
  <c r="F1412" i="1" s="1"/>
  <c r="F1411" i="1"/>
  <c r="G1411" i="1" s="1"/>
  <c r="F1405" i="1"/>
  <c r="G1405" i="1" s="1"/>
  <c r="F1400" i="1"/>
  <c r="G1400" i="1" s="1"/>
  <c r="F1399" i="1"/>
  <c r="G1399" i="1" s="1"/>
  <c r="F1398" i="1"/>
  <c r="G1398" i="1" s="1"/>
  <c r="F1397" i="1"/>
  <c r="G1397" i="1" s="1"/>
  <c r="F1396" i="1"/>
  <c r="G1396" i="1"/>
  <c r="F1395" i="1"/>
  <c r="G1395" i="1" s="1"/>
  <c r="F1394" i="1"/>
  <c r="G1394" i="1" s="1"/>
  <c r="F1393" i="1"/>
  <c r="G1393" i="1" s="1"/>
  <c r="F1388" i="1"/>
  <c r="F1387" i="1" s="1"/>
  <c r="F1385" i="1"/>
  <c r="F1384" i="1"/>
  <c r="G1384" i="1" s="1"/>
  <c r="F1383" i="1"/>
  <c r="F1382" i="1"/>
  <c r="F1381" i="1"/>
  <c r="F1380" i="1"/>
  <c r="G1380" i="1" s="1"/>
  <c r="F1377" i="1"/>
  <c r="G1377" i="1" s="1"/>
  <c r="F1376" i="1"/>
  <c r="G1376" i="1" s="1"/>
  <c r="F1375" i="1"/>
  <c r="F1373" i="1"/>
  <c r="G1373" i="1" s="1"/>
  <c r="F1372" i="1"/>
  <c r="G1372" i="1"/>
  <c r="F1371" i="1"/>
  <c r="G1371" i="1" s="1"/>
  <c r="F1369" i="1"/>
  <c r="G1369" i="1"/>
  <c r="F1368" i="1"/>
  <c r="G1368" i="1" s="1"/>
  <c r="F1363" i="1"/>
  <c r="G1363" i="1" s="1"/>
  <c r="F1362" i="1"/>
  <c r="F1358" i="1"/>
  <c r="G1358" i="1" s="1"/>
  <c r="F1357" i="1"/>
  <c r="F1356" i="1" s="1"/>
  <c r="F1355" i="1"/>
  <c r="F1354" i="1" s="1"/>
  <c r="G1355" i="1"/>
  <c r="F1353" i="1"/>
  <c r="G1353" i="1"/>
  <c r="F1352" i="1"/>
  <c r="G1352" i="1" s="1"/>
  <c r="F1351" i="1"/>
  <c r="G1351" i="1"/>
  <c r="F1350" i="1"/>
  <c r="G1350" i="1" s="1"/>
  <c r="F1349" i="1"/>
  <c r="G1349" i="1" s="1"/>
  <c r="F1348" i="1"/>
  <c r="G1348" i="1" s="1"/>
  <c r="F1345" i="1"/>
  <c r="G1345" i="1" s="1"/>
  <c r="F1343" i="1"/>
  <c r="G1343" i="1" s="1"/>
  <c r="F1342" i="1"/>
  <c r="G1342" i="1"/>
  <c r="F1341" i="1"/>
  <c r="G1341" i="1" s="1"/>
  <c r="F1340" i="1"/>
  <c r="G1340" i="1"/>
  <c r="F1339" i="1"/>
  <c r="G1339" i="1" s="1"/>
  <c r="F1331" i="1"/>
  <c r="G1331" i="1" s="1"/>
  <c r="F1330" i="1"/>
  <c r="G1330" i="1" s="1"/>
  <c r="F1329" i="1"/>
  <c r="G1329" i="1" s="1"/>
  <c r="F1328" i="1"/>
  <c r="G1328" i="1" s="1"/>
  <c r="F1327" i="1"/>
  <c r="G1327" i="1" s="1"/>
  <c r="F1326" i="1"/>
  <c r="G1326" i="1" s="1"/>
  <c r="F1325" i="1"/>
  <c r="G1325" i="1" s="1"/>
  <c r="F1322" i="1"/>
  <c r="G1322" i="1" s="1"/>
  <c r="F1321" i="1"/>
  <c r="G1321" i="1" s="1"/>
  <c r="F1320" i="1"/>
  <c r="G1320" i="1" s="1"/>
  <c r="F1315" i="1"/>
  <c r="G1315" i="1" s="1"/>
  <c r="F1311" i="1"/>
  <c r="G1311" i="1" s="1"/>
  <c r="F1310" i="1"/>
  <c r="G1310" i="1" s="1"/>
  <c r="F1309" i="1"/>
  <c r="G1309" i="1" s="1"/>
  <c r="F1308" i="1"/>
  <c r="G1308" i="1" s="1"/>
  <c r="F1307" i="1"/>
  <c r="G1307" i="1" s="1"/>
  <c r="F1306" i="1"/>
  <c r="G1306" i="1" s="1"/>
  <c r="F1299" i="1"/>
  <c r="G1299" i="1" s="1"/>
  <c r="F1298" i="1"/>
  <c r="G1298" i="1" s="1"/>
  <c r="F1297" i="1"/>
  <c r="G1297" i="1" s="1"/>
  <c r="F1296" i="1"/>
  <c r="G1296" i="1" s="1"/>
  <c r="F1295" i="1"/>
  <c r="G1295" i="1" s="1"/>
  <c r="F1294" i="1"/>
  <c r="G1294" i="1"/>
  <c r="F1291" i="1"/>
  <c r="G1291" i="1" s="1"/>
  <c r="F1290" i="1"/>
  <c r="G1290" i="1" s="1"/>
  <c r="F1289" i="1"/>
  <c r="G1289" i="1" s="1"/>
  <c r="F1288" i="1"/>
  <c r="G1288" i="1" s="1"/>
  <c r="F1287" i="1"/>
  <c r="G1287" i="1"/>
  <c r="F1286" i="1"/>
  <c r="G1286" i="1" s="1"/>
  <c r="F1285" i="1"/>
  <c r="G1285" i="1" s="1"/>
  <c r="F1284" i="1"/>
  <c r="G1284" i="1" s="1"/>
  <c r="F1283" i="1"/>
  <c r="G1283" i="1" s="1"/>
  <c r="F1281" i="1"/>
  <c r="G1281" i="1" s="1"/>
  <c r="F1280" i="1"/>
  <c r="G1280" i="1" s="1"/>
  <c r="F1279" i="1"/>
  <c r="G1279" i="1" s="1"/>
  <c r="F1278" i="1"/>
  <c r="G1278" i="1" s="1"/>
  <c r="F1277" i="1"/>
  <c r="G1277" i="1"/>
  <c r="F1276" i="1"/>
  <c r="G1276" i="1" s="1"/>
  <c r="F1275" i="1"/>
  <c r="G1275" i="1" s="1"/>
  <c r="F1274" i="1"/>
  <c r="G1274" i="1"/>
  <c r="F1273" i="1"/>
  <c r="G1273" i="1"/>
  <c r="F1272" i="1"/>
  <c r="G1272" i="1" s="1"/>
  <c r="F1271" i="1"/>
  <c r="G1271" i="1" s="1"/>
  <c r="F1270" i="1"/>
  <c r="G1270" i="1" s="1"/>
  <c r="F1269" i="1"/>
  <c r="G1269" i="1"/>
  <c r="F1267" i="1"/>
  <c r="G1267" i="1" s="1"/>
  <c r="F1262" i="1"/>
  <c r="G1262" i="1" s="1"/>
  <c r="F1261" i="1"/>
  <c r="G1261" i="1"/>
  <c r="F1260" i="1"/>
  <c r="G1260" i="1" s="1"/>
  <c r="F1256" i="1"/>
  <c r="F1255" i="1" s="1"/>
  <c r="F1254" i="1"/>
  <c r="F1253" i="1" s="1"/>
  <c r="F1250" i="1"/>
  <c r="F1249" i="1" s="1"/>
  <c r="F1248" i="1"/>
  <c r="G1248" i="1" s="1"/>
  <c r="F1247" i="1"/>
  <c r="G1247" i="1"/>
  <c r="F1246" i="1"/>
  <c r="G1246" i="1" s="1"/>
  <c r="F1245" i="1"/>
  <c r="G1245" i="1" s="1"/>
  <c r="F1243" i="1"/>
  <c r="G1243" i="1" s="1"/>
  <c r="F1241" i="1"/>
  <c r="F1240" i="1" s="1"/>
  <c r="G1241" i="1"/>
  <c r="F1239" i="1"/>
  <c r="G1239" i="1" s="1"/>
  <c r="F1237" i="1"/>
  <c r="G1237" i="1" s="1"/>
  <c r="F1235" i="1"/>
  <c r="G1235" i="1"/>
  <c r="F1234" i="1"/>
  <c r="F1233" i="1" s="1"/>
  <c r="F1230" i="1"/>
  <c r="G1230" i="1" s="1"/>
  <c r="F1228" i="1"/>
  <c r="G1228" i="1"/>
  <c r="F1227" i="1"/>
  <c r="G1227" i="1" s="1"/>
  <c r="F1226" i="1"/>
  <c r="G1226" i="1" s="1"/>
  <c r="F1224" i="1"/>
  <c r="G1224" i="1" s="1"/>
  <c r="F1223" i="1"/>
  <c r="G1223" i="1"/>
  <c r="F1221" i="1"/>
  <c r="G1221" i="1" s="1"/>
  <c r="F1220" i="1"/>
  <c r="G1220" i="1" s="1"/>
  <c r="F1214" i="1"/>
  <c r="F1213" i="1" s="1"/>
  <c r="F1212" i="1"/>
  <c r="F1211" i="1" s="1"/>
  <c r="G1212" i="1"/>
  <c r="F1210" i="1"/>
  <c r="G1210" i="1" s="1"/>
  <c r="F1207" i="1"/>
  <c r="F1206" i="1" s="1"/>
  <c r="F1199" i="1"/>
  <c r="G1199" i="1" s="1"/>
  <c r="F1198" i="1"/>
  <c r="G1198" i="1" s="1"/>
  <c r="F1197" i="1"/>
  <c r="G1197" i="1" s="1"/>
  <c r="F1196" i="1"/>
  <c r="G1196" i="1" s="1"/>
  <c r="F1195" i="1"/>
  <c r="G1195" i="1" s="1"/>
  <c r="F1194" i="1"/>
  <c r="G1194" i="1" s="1"/>
  <c r="F1193" i="1"/>
  <c r="G1193" i="1"/>
  <c r="F1192" i="1"/>
  <c r="G1192" i="1" s="1"/>
  <c r="F1188" i="1"/>
  <c r="F1186" i="1"/>
  <c r="G1186" i="1" s="1"/>
  <c r="F1183" i="1"/>
  <c r="G1183" i="1" s="1"/>
  <c r="F1182" i="1"/>
  <c r="G1182" i="1" s="1"/>
  <c r="F1181" i="1"/>
  <c r="G1181" i="1"/>
  <c r="F1180" i="1"/>
  <c r="G1180" i="1" s="1"/>
  <c r="F1179" i="1"/>
  <c r="G1179" i="1" s="1"/>
  <c r="F1178" i="1"/>
  <c r="G1178" i="1" s="1"/>
  <c r="F1177" i="1"/>
  <c r="G1177" i="1" s="1"/>
  <c r="F1176" i="1"/>
  <c r="G1176" i="1" s="1"/>
  <c r="F1175" i="1"/>
  <c r="G1175" i="1" s="1"/>
  <c r="F1174" i="1"/>
  <c r="G1174" i="1" s="1"/>
  <c r="F1173" i="1"/>
  <c r="G1173" i="1" s="1"/>
  <c r="F1172" i="1"/>
  <c r="G1172" i="1" s="1"/>
  <c r="F1171" i="1"/>
  <c r="G1171" i="1" s="1"/>
  <c r="F1170" i="1"/>
  <c r="G1170" i="1" s="1"/>
  <c r="F1169" i="1"/>
  <c r="G1169" i="1" s="1"/>
  <c r="F1168" i="1"/>
  <c r="G1168" i="1" s="1"/>
  <c r="F1167" i="1"/>
  <c r="G1167" i="1" s="1"/>
  <c r="F1166" i="1"/>
  <c r="G1166" i="1" s="1"/>
  <c r="F1165" i="1"/>
  <c r="G1165" i="1" s="1"/>
  <c r="F1164" i="1"/>
  <c r="G1164" i="1" s="1"/>
  <c r="F1163" i="1"/>
  <c r="G1163" i="1"/>
  <c r="F1162" i="1"/>
  <c r="G1162" i="1" s="1"/>
  <c r="F1161" i="1"/>
  <c r="G1161" i="1" s="1"/>
  <c r="F1160" i="1"/>
  <c r="G1160" i="1" s="1"/>
  <c r="F1159" i="1"/>
  <c r="G1159" i="1" s="1"/>
  <c r="F1158" i="1"/>
  <c r="G1158" i="1" s="1"/>
  <c r="F1157" i="1"/>
  <c r="G1157" i="1" s="1"/>
  <c r="F1156" i="1"/>
  <c r="G1156" i="1"/>
  <c r="F1155" i="1"/>
  <c r="G1155" i="1" s="1"/>
  <c r="F1154" i="1"/>
  <c r="G1154" i="1"/>
  <c r="F1153" i="1"/>
  <c r="G1153" i="1" s="1"/>
  <c r="F1152" i="1"/>
  <c r="G1152" i="1" s="1"/>
  <c r="F1151" i="1"/>
  <c r="G1151" i="1" s="1"/>
  <c r="F1150" i="1"/>
  <c r="G1150" i="1" s="1"/>
  <c r="F1149" i="1"/>
  <c r="G1149" i="1" s="1"/>
  <c r="F1148" i="1"/>
  <c r="G1148" i="1" s="1"/>
  <c r="F1147" i="1"/>
  <c r="G1147" i="1" s="1"/>
  <c r="F1146" i="1"/>
  <c r="G1146" i="1" s="1"/>
  <c r="F1145" i="1"/>
  <c r="G1145" i="1" s="1"/>
  <c r="F1144" i="1"/>
  <c r="G1144" i="1" s="1"/>
  <c r="F1143" i="1"/>
  <c r="G1143" i="1" s="1"/>
  <c r="F1142" i="1"/>
  <c r="G1142" i="1"/>
  <c r="F1141" i="1"/>
  <c r="G1141" i="1" s="1"/>
  <c r="F1140" i="1"/>
  <c r="G1140" i="1" s="1"/>
  <c r="F1139" i="1"/>
  <c r="G1139" i="1" s="1"/>
  <c r="F1138" i="1"/>
  <c r="G1138" i="1" s="1"/>
  <c r="F1137" i="1"/>
  <c r="G1137" i="1" s="1"/>
  <c r="F1136" i="1"/>
  <c r="G1136" i="1" s="1"/>
  <c r="F1135" i="1"/>
  <c r="G1135" i="1" s="1"/>
  <c r="F1134" i="1"/>
  <c r="G1134" i="1" s="1"/>
  <c r="F1133" i="1"/>
  <c r="G1133" i="1"/>
  <c r="F1132" i="1"/>
  <c r="G1132" i="1" s="1"/>
  <c r="F1131" i="1"/>
  <c r="G1131" i="1" s="1"/>
  <c r="F1129" i="1"/>
  <c r="G1129" i="1" s="1"/>
  <c r="F1128" i="1"/>
  <c r="G1128" i="1" s="1"/>
  <c r="F1127" i="1"/>
  <c r="G1127" i="1" s="1"/>
  <c r="F1126" i="1"/>
  <c r="G1126" i="1" s="1"/>
  <c r="F1125" i="1"/>
  <c r="G1125" i="1" s="1"/>
  <c r="F1124" i="1"/>
  <c r="G1124" i="1" s="1"/>
  <c r="F1123" i="1"/>
  <c r="G1123" i="1" s="1"/>
  <c r="F1122" i="1"/>
  <c r="G1122" i="1" s="1"/>
  <c r="F1121" i="1"/>
  <c r="G1121" i="1" s="1"/>
  <c r="F1120" i="1"/>
  <c r="G1120" i="1" s="1"/>
  <c r="F1119" i="1"/>
  <c r="G1119" i="1" s="1"/>
  <c r="F1118" i="1"/>
  <c r="G1118" i="1" s="1"/>
  <c r="F1117" i="1"/>
  <c r="G1117" i="1"/>
  <c r="F1116" i="1"/>
  <c r="G1116" i="1" s="1"/>
  <c r="F1115" i="1"/>
  <c r="G1115" i="1" s="1"/>
  <c r="F1114" i="1"/>
  <c r="G1114" i="1" s="1"/>
  <c r="F1113" i="1"/>
  <c r="G1113" i="1"/>
  <c r="F1112" i="1"/>
  <c r="G1112" i="1"/>
  <c r="F1111" i="1"/>
  <c r="G1111" i="1" s="1"/>
  <c r="F1110" i="1"/>
  <c r="G1110" i="1" s="1"/>
  <c r="F1109" i="1"/>
  <c r="G1109" i="1"/>
  <c r="F1108" i="1"/>
  <c r="G1108" i="1"/>
  <c r="F1107" i="1"/>
  <c r="G1107" i="1"/>
  <c r="F1106" i="1"/>
  <c r="G1106" i="1" s="1"/>
  <c r="F1105" i="1"/>
  <c r="G1105" i="1" s="1"/>
  <c r="F1104" i="1"/>
  <c r="F1103" i="1"/>
  <c r="G1103" i="1" s="1"/>
  <c r="F1102" i="1"/>
  <c r="G1102" i="1" s="1"/>
  <c r="F1101" i="1"/>
  <c r="G1101" i="1" s="1"/>
  <c r="F1100" i="1"/>
  <c r="G1100" i="1" s="1"/>
  <c r="F1099" i="1"/>
  <c r="G1099" i="1" s="1"/>
  <c r="F1098" i="1"/>
  <c r="G1098" i="1"/>
  <c r="F1097" i="1"/>
  <c r="G1097" i="1" s="1"/>
  <c r="F1096" i="1"/>
  <c r="G1096" i="1"/>
  <c r="F1095" i="1"/>
  <c r="G1095" i="1" s="1"/>
  <c r="F1094" i="1"/>
  <c r="G1094" i="1" s="1"/>
  <c r="F1093" i="1"/>
  <c r="G1093" i="1" s="1"/>
  <c r="F1092" i="1"/>
  <c r="G1092" i="1" s="1"/>
  <c r="F1091" i="1"/>
  <c r="G1091" i="1"/>
  <c r="F1090" i="1"/>
  <c r="G1090" i="1" s="1"/>
  <c r="F1089" i="1"/>
  <c r="G1089" i="1" s="1"/>
  <c r="F1088" i="1"/>
  <c r="G1088" i="1" s="1"/>
  <c r="F1087" i="1"/>
  <c r="G1087" i="1" s="1"/>
  <c r="F1086" i="1"/>
  <c r="G1086" i="1" s="1"/>
  <c r="F1085" i="1"/>
  <c r="G1085" i="1" s="1"/>
  <c r="F1084" i="1"/>
  <c r="G1084" i="1" s="1"/>
  <c r="F1083" i="1"/>
  <c r="G1083" i="1"/>
  <c r="F1082" i="1"/>
  <c r="G1082" i="1"/>
  <c r="F1081" i="1"/>
  <c r="G1081" i="1" s="1"/>
  <c r="F1080" i="1"/>
  <c r="G1080" i="1" s="1"/>
  <c r="F1079" i="1"/>
  <c r="G1079" i="1" s="1"/>
  <c r="F1078" i="1"/>
  <c r="G1078" i="1" s="1"/>
  <c r="F1077" i="1"/>
  <c r="G1077" i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F1068" i="1"/>
  <c r="G1068" i="1" s="1"/>
  <c r="F1067" i="1"/>
  <c r="G1067" i="1" s="1"/>
  <c r="F1066" i="1"/>
  <c r="G1066" i="1"/>
  <c r="F1065" i="1"/>
  <c r="G1065" i="1" s="1"/>
  <c r="F1064" i="1"/>
  <c r="G1064" i="1" s="1"/>
  <c r="F1063" i="1"/>
  <c r="G1063" i="1"/>
  <c r="F1061" i="1"/>
  <c r="G1061" i="1" s="1"/>
  <c r="F1060" i="1"/>
  <c r="G1060" i="1" s="1"/>
  <c r="F1059" i="1"/>
  <c r="G1059" i="1" s="1"/>
  <c r="F1058" i="1"/>
  <c r="G1058" i="1" s="1"/>
  <c r="F1057" i="1"/>
  <c r="F1048" i="1"/>
  <c r="G1048" i="1" s="1"/>
  <c r="F1047" i="1"/>
  <c r="G1047" i="1" s="1"/>
  <c r="F1045" i="1"/>
  <c r="G1045" i="1" s="1"/>
  <c r="F1043" i="1"/>
  <c r="G1043" i="1" s="1"/>
  <c r="F1032" i="1"/>
  <c r="G1032" i="1"/>
  <c r="F1030" i="1"/>
  <c r="G1030" i="1" s="1"/>
  <c r="F1016" i="1"/>
  <c r="F1009" i="1" s="1"/>
  <c r="G1016" i="1"/>
  <c r="F1008" i="1"/>
  <c r="G1008" i="1" s="1"/>
  <c r="F1007" i="1"/>
  <c r="G1007" i="1" s="1"/>
  <c r="F1006" i="1"/>
  <c r="G1006" i="1" s="1"/>
  <c r="F1005" i="1"/>
  <c r="G1005" i="1" s="1"/>
  <c r="F1004" i="1"/>
  <c r="G1004" i="1" s="1"/>
  <c r="F1003" i="1"/>
  <c r="G1003" i="1" s="1"/>
  <c r="F1002" i="1"/>
  <c r="G1002" i="1" s="1"/>
  <c r="F1000" i="1"/>
  <c r="G1000" i="1" s="1"/>
  <c r="F998" i="1"/>
  <c r="F997" i="1" s="1"/>
  <c r="F996" i="1"/>
  <c r="F995" i="1" s="1"/>
  <c r="F994" i="1"/>
  <c r="F993" i="1" s="1"/>
  <c r="F992" i="1"/>
  <c r="G992" i="1"/>
  <c r="F991" i="1"/>
  <c r="G991" i="1" s="1"/>
  <c r="F989" i="1"/>
  <c r="G989" i="1" s="1"/>
  <c r="F988" i="1"/>
  <c r="G988" i="1"/>
  <c r="F987" i="1"/>
  <c r="G987" i="1" s="1"/>
  <c r="F986" i="1"/>
  <c r="G986" i="1" s="1"/>
  <c r="F985" i="1"/>
  <c r="G985" i="1"/>
  <c r="F984" i="1"/>
  <c r="G984" i="1"/>
  <c r="F982" i="1"/>
  <c r="G982" i="1" s="1"/>
  <c r="F981" i="1"/>
  <c r="G981" i="1" s="1"/>
  <c r="F980" i="1"/>
  <c r="G980" i="1" s="1"/>
  <c r="F979" i="1"/>
  <c r="G979" i="1"/>
  <c r="F978" i="1"/>
  <c r="G978" i="1" s="1"/>
  <c r="F977" i="1"/>
  <c r="G977" i="1" s="1"/>
  <c r="F976" i="1"/>
  <c r="G976" i="1"/>
  <c r="F975" i="1"/>
  <c r="G975" i="1"/>
  <c r="F974" i="1"/>
  <c r="G974" i="1" s="1"/>
  <c r="F973" i="1"/>
  <c r="G973" i="1" s="1"/>
  <c r="F972" i="1"/>
  <c r="G972" i="1" s="1"/>
  <c r="F971" i="1"/>
  <c r="G971" i="1" s="1"/>
  <c r="F970" i="1"/>
  <c r="G970" i="1"/>
  <c r="F969" i="1"/>
  <c r="G969" i="1" s="1"/>
  <c r="F968" i="1"/>
  <c r="G968" i="1" s="1"/>
  <c r="F967" i="1"/>
  <c r="G967" i="1"/>
  <c r="F966" i="1"/>
  <c r="G966" i="1"/>
  <c r="F965" i="1"/>
  <c r="G965" i="1" s="1"/>
  <c r="F963" i="1"/>
  <c r="G963" i="1" s="1"/>
  <c r="F962" i="1"/>
  <c r="G962" i="1" s="1"/>
  <c r="F961" i="1"/>
  <c r="G961" i="1"/>
  <c r="F960" i="1"/>
  <c r="G960" i="1" s="1"/>
  <c r="F959" i="1"/>
  <c r="G959" i="1" s="1"/>
  <c r="F958" i="1"/>
  <c r="G958" i="1"/>
  <c r="F957" i="1"/>
  <c r="G957" i="1"/>
  <c r="F956" i="1"/>
  <c r="G956" i="1" s="1"/>
  <c r="F955" i="1"/>
  <c r="G955" i="1" s="1"/>
  <c r="F954" i="1"/>
  <c r="G954" i="1"/>
  <c r="F953" i="1"/>
  <c r="G953" i="1" s="1"/>
  <c r="F951" i="1"/>
  <c r="G951" i="1" s="1"/>
  <c r="F950" i="1"/>
  <c r="G950" i="1" s="1"/>
  <c r="F949" i="1"/>
  <c r="G949" i="1" s="1"/>
  <c r="F948" i="1"/>
  <c r="G948" i="1" s="1"/>
  <c r="F947" i="1"/>
  <c r="G947" i="1" s="1"/>
  <c r="F946" i="1"/>
  <c r="G946" i="1" s="1"/>
  <c r="F945" i="1"/>
  <c r="G945" i="1" s="1"/>
  <c r="F944" i="1"/>
  <c r="G944" i="1" s="1"/>
  <c r="F943" i="1"/>
  <c r="G943" i="1" s="1"/>
  <c r="F942" i="1"/>
  <c r="G942" i="1"/>
  <c r="F941" i="1"/>
  <c r="G941" i="1" s="1"/>
  <c r="F940" i="1"/>
  <c r="G940" i="1" s="1"/>
  <c r="F939" i="1"/>
  <c r="G939" i="1" s="1"/>
  <c r="F938" i="1"/>
  <c r="G938" i="1" s="1"/>
  <c r="F937" i="1"/>
  <c r="G937" i="1" s="1"/>
  <c r="F936" i="1"/>
  <c r="G936" i="1" s="1"/>
  <c r="F934" i="1"/>
  <c r="G934" i="1"/>
  <c r="F933" i="1"/>
  <c r="G933" i="1" s="1"/>
  <c r="F932" i="1"/>
  <c r="G932" i="1" s="1"/>
  <c r="F931" i="1"/>
  <c r="G931" i="1"/>
  <c r="F930" i="1"/>
  <c r="G930" i="1" s="1"/>
  <c r="F929" i="1"/>
  <c r="G929" i="1"/>
  <c r="F928" i="1"/>
  <c r="G928" i="1" s="1"/>
  <c r="F927" i="1"/>
  <c r="G927" i="1" s="1"/>
  <c r="F926" i="1"/>
  <c r="G926" i="1" s="1"/>
  <c r="F925" i="1"/>
  <c r="G925" i="1" s="1"/>
  <c r="F924" i="1"/>
  <c r="G924" i="1" s="1"/>
  <c r="F923" i="1"/>
  <c r="G923" i="1" s="1"/>
  <c r="F922" i="1"/>
  <c r="G922" i="1"/>
  <c r="F921" i="1"/>
  <c r="G921" i="1" s="1"/>
  <c r="F920" i="1"/>
  <c r="G920" i="1"/>
  <c r="F919" i="1"/>
  <c r="G919" i="1" s="1"/>
  <c r="F915" i="1"/>
  <c r="G915" i="1" s="1"/>
  <c r="F914" i="1"/>
  <c r="G914" i="1" s="1"/>
  <c r="F913" i="1"/>
  <c r="G913" i="1" s="1"/>
  <c r="F912" i="1"/>
  <c r="G912" i="1" s="1"/>
  <c r="F910" i="1"/>
  <c r="G910" i="1" s="1"/>
  <c r="F909" i="1"/>
  <c r="F908" i="1" s="1"/>
  <c r="F907" i="1"/>
  <c r="G907" i="1" s="1"/>
  <c r="F905" i="1"/>
  <c r="G905" i="1" s="1"/>
  <c r="F903" i="1"/>
  <c r="F900" i="1"/>
  <c r="G900" i="1"/>
  <c r="F899" i="1"/>
  <c r="F897" i="1" s="1"/>
  <c r="G899" i="1"/>
  <c r="F896" i="1"/>
  <c r="G896" i="1" s="1"/>
  <c r="F895" i="1"/>
  <c r="G895" i="1" s="1"/>
  <c r="F894" i="1"/>
  <c r="G894" i="1" s="1"/>
  <c r="F893" i="1"/>
  <c r="G893" i="1"/>
  <c r="F892" i="1"/>
  <c r="G892" i="1" s="1"/>
  <c r="F890" i="1"/>
  <c r="G890" i="1" s="1"/>
  <c r="F886" i="1"/>
  <c r="F885" i="1" s="1"/>
  <c r="F884" i="1"/>
  <c r="G884" i="1" s="1"/>
  <c r="F883" i="1"/>
  <c r="G883" i="1" s="1"/>
  <c r="F882" i="1"/>
  <c r="G882" i="1" s="1"/>
  <c r="F880" i="1"/>
  <c r="G880" i="1" s="1"/>
  <c r="F878" i="1"/>
  <c r="G878" i="1" s="1"/>
  <c r="F857" i="1"/>
  <c r="G857" i="1"/>
  <c r="F856" i="1"/>
  <c r="G856" i="1" s="1"/>
  <c r="F855" i="1"/>
  <c r="G855" i="1" s="1"/>
  <c r="F854" i="1"/>
  <c r="F850" i="1"/>
  <c r="G850" i="1" s="1"/>
  <c r="F847" i="1"/>
  <c r="G847" i="1" s="1"/>
  <c r="F841" i="1"/>
  <c r="G841" i="1" s="1"/>
  <c r="F840" i="1"/>
  <c r="G840" i="1" s="1"/>
  <c r="F839" i="1"/>
  <c r="G839" i="1"/>
  <c r="F838" i="1"/>
  <c r="G838" i="1" s="1"/>
  <c r="F837" i="1"/>
  <c r="G837" i="1" s="1"/>
  <c r="F835" i="1"/>
  <c r="G835" i="1"/>
  <c r="F834" i="1"/>
  <c r="G834" i="1"/>
  <c r="F833" i="1"/>
  <c r="G833" i="1" s="1"/>
  <c r="F832" i="1"/>
  <c r="G832" i="1" s="1"/>
  <c r="F831" i="1"/>
  <c r="G831" i="1" s="1"/>
  <c r="F830" i="1"/>
  <c r="F828" i="1"/>
  <c r="G828" i="1" s="1"/>
  <c r="F827" i="1"/>
  <c r="G827" i="1"/>
  <c r="F820" i="1"/>
  <c r="G820" i="1" s="1"/>
  <c r="F819" i="1"/>
  <c r="G819" i="1" s="1"/>
  <c r="F818" i="1"/>
  <c r="G818" i="1" s="1"/>
  <c r="F817" i="1"/>
  <c r="G817" i="1" s="1"/>
  <c r="F815" i="1"/>
  <c r="G815" i="1" s="1"/>
  <c r="F814" i="1"/>
  <c r="F813" i="1"/>
  <c r="G813" i="1" s="1"/>
  <c r="F812" i="1"/>
  <c r="G812" i="1" s="1"/>
  <c r="F809" i="1"/>
  <c r="G809" i="1"/>
  <c r="F808" i="1"/>
  <c r="G808" i="1" s="1"/>
  <c r="F804" i="1"/>
  <c r="G804" i="1" s="1"/>
  <c r="F802" i="1"/>
  <c r="G802" i="1" s="1"/>
  <c r="F796" i="1"/>
  <c r="G796" i="1" s="1"/>
  <c r="F794" i="1"/>
  <c r="G794" i="1" s="1"/>
  <c r="F793" i="1"/>
  <c r="G793" i="1"/>
  <c r="F792" i="1"/>
  <c r="G792" i="1" s="1"/>
  <c r="F791" i="1"/>
  <c r="G791" i="1" s="1"/>
  <c r="F790" i="1"/>
  <c r="G790" i="1" s="1"/>
  <c r="F789" i="1"/>
  <c r="G789" i="1" s="1"/>
  <c r="F788" i="1"/>
  <c r="G788" i="1" s="1"/>
  <c r="F787" i="1"/>
  <c r="G787" i="1" s="1"/>
  <c r="F784" i="1"/>
  <c r="G784" i="1" s="1"/>
  <c r="F783" i="1"/>
  <c r="G783" i="1" s="1"/>
  <c r="F782" i="1"/>
  <c r="F780" i="1"/>
  <c r="F779" i="1" s="1"/>
  <c r="F774" i="1"/>
  <c r="G774" i="1" s="1"/>
  <c r="F773" i="1"/>
  <c r="G773" i="1" s="1"/>
  <c r="F772" i="1"/>
  <c r="G772" i="1"/>
  <c r="F771" i="1"/>
  <c r="G771" i="1" s="1"/>
  <c r="F770" i="1"/>
  <c r="G770" i="1" s="1"/>
  <c r="F769" i="1"/>
  <c r="G769" i="1" s="1"/>
  <c r="F768" i="1"/>
  <c r="G768" i="1" s="1"/>
  <c r="F767" i="1"/>
  <c r="F766" i="1"/>
  <c r="G766" i="1"/>
  <c r="F765" i="1"/>
  <c r="G765" i="1" s="1"/>
  <c r="F764" i="1"/>
  <c r="G764" i="1" s="1"/>
  <c r="F762" i="1"/>
  <c r="F761" i="1"/>
  <c r="G761" i="1" s="1"/>
  <c r="F760" i="1"/>
  <c r="G760" i="1" s="1"/>
  <c r="F758" i="1"/>
  <c r="G758" i="1" s="1"/>
  <c r="F753" i="1"/>
  <c r="F742" i="1"/>
  <c r="G742" i="1" s="1"/>
  <c r="F741" i="1"/>
  <c r="G741" i="1" s="1"/>
  <c r="F739" i="1"/>
  <c r="G739" i="1" s="1"/>
  <c r="F738" i="1"/>
  <c r="G738" i="1" s="1"/>
  <c r="F737" i="1"/>
  <c r="G737" i="1" s="1"/>
  <c r="F735" i="1"/>
  <c r="G735" i="1" s="1"/>
  <c r="F734" i="1"/>
  <c r="G734" i="1" s="1"/>
  <c r="F732" i="1"/>
  <c r="G732" i="1" s="1"/>
  <c r="F731" i="1"/>
  <c r="F730" i="1"/>
  <c r="G730" i="1" s="1"/>
  <c r="F729" i="1"/>
  <c r="G729" i="1" s="1"/>
  <c r="F722" i="1"/>
  <c r="G722" i="1" s="1"/>
  <c r="F721" i="1"/>
  <c r="F718" i="1"/>
  <c r="G718" i="1" s="1"/>
  <c r="F717" i="1"/>
  <c r="G717" i="1" s="1"/>
  <c r="F715" i="1"/>
  <c r="F713" i="1"/>
  <c r="G713" i="1"/>
  <c r="F712" i="1"/>
  <c r="G712" i="1" s="1"/>
  <c r="F711" i="1"/>
  <c r="G711" i="1" s="1"/>
  <c r="F709" i="1"/>
  <c r="F708" i="1" s="1"/>
  <c r="F707" i="1"/>
  <c r="F706" i="1"/>
  <c r="F703" i="1"/>
  <c r="G703" i="1"/>
  <c r="F702" i="1"/>
  <c r="G702" i="1" s="1"/>
  <c r="F701" i="1"/>
  <c r="G701" i="1" s="1"/>
  <c r="F700" i="1"/>
  <c r="F699" i="1" s="1"/>
  <c r="F698" i="1"/>
  <c r="F697" i="1" s="1"/>
  <c r="G698" i="1"/>
  <c r="F696" i="1"/>
  <c r="G696" i="1" s="1"/>
  <c r="F694" i="1"/>
  <c r="G694" i="1" s="1"/>
  <c r="F685" i="1"/>
  <c r="G685" i="1" s="1"/>
  <c r="F684" i="1"/>
  <c r="F682" i="1"/>
  <c r="F681" i="1" s="1"/>
  <c r="F674" i="1"/>
  <c r="G674" i="1"/>
  <c r="F673" i="1"/>
  <c r="G673" i="1" s="1"/>
  <c r="F670" i="1"/>
  <c r="G670" i="1" s="1"/>
  <c r="F669" i="1"/>
  <c r="G669" i="1"/>
  <c r="F668" i="1"/>
  <c r="G668" i="1"/>
  <c r="F667" i="1"/>
  <c r="G667" i="1" s="1"/>
  <c r="F661" i="1"/>
  <c r="G661" i="1" s="1"/>
  <c r="F660" i="1"/>
  <c r="G660" i="1" s="1"/>
  <c r="F659" i="1"/>
  <c r="G659" i="1" s="1"/>
  <c r="F656" i="1"/>
  <c r="G656" i="1" s="1"/>
  <c r="F654" i="1"/>
  <c r="G654" i="1" s="1"/>
  <c r="F653" i="1"/>
  <c r="G653" i="1" s="1"/>
  <c r="F651" i="1"/>
  <c r="F650" i="1" s="1"/>
  <c r="F649" i="1"/>
  <c r="G649" i="1" s="1"/>
  <c r="F648" i="1"/>
  <c r="G648" i="1" s="1"/>
  <c r="F647" i="1"/>
  <c r="G647" i="1" s="1"/>
  <c r="F646" i="1"/>
  <c r="G646" i="1" s="1"/>
  <c r="F644" i="1"/>
  <c r="F643" i="1" s="1"/>
  <c r="G644" i="1"/>
  <c r="F640" i="1"/>
  <c r="F639" i="1" s="1"/>
  <c r="F638" i="1"/>
  <c r="G638" i="1"/>
  <c r="F637" i="1"/>
  <c r="G637" i="1" s="1"/>
  <c r="F636" i="1"/>
  <c r="G636" i="1" s="1"/>
  <c r="F632" i="1"/>
  <c r="G632" i="1"/>
  <c r="F631" i="1"/>
  <c r="G631" i="1" s="1"/>
  <c r="F630" i="1"/>
  <c r="G630" i="1" s="1"/>
  <c r="F629" i="1"/>
  <c r="G629" i="1" s="1"/>
  <c r="F628" i="1"/>
  <c r="G628" i="1" s="1"/>
  <c r="F625" i="1"/>
  <c r="G625" i="1" s="1"/>
  <c r="F624" i="1"/>
  <c r="F623" i="1"/>
  <c r="G623" i="1"/>
  <c r="F621" i="1"/>
  <c r="F620" i="1" s="1"/>
  <c r="F616" i="1"/>
  <c r="F615" i="1" s="1"/>
  <c r="G616" i="1"/>
  <c r="F614" i="1"/>
  <c r="G614" i="1" s="1"/>
  <c r="F612" i="1"/>
  <c r="G612" i="1" s="1"/>
  <c r="F611" i="1"/>
  <c r="G611" i="1" s="1"/>
  <c r="F609" i="1"/>
  <c r="G609" i="1"/>
  <c r="F608" i="1"/>
  <c r="G608" i="1"/>
  <c r="F607" i="1"/>
  <c r="G607" i="1" s="1"/>
  <c r="F605" i="1"/>
  <c r="G605" i="1" s="1"/>
  <c r="F604" i="1"/>
  <c r="G604" i="1" s="1"/>
  <c r="F602" i="1"/>
  <c r="F601" i="1" s="1"/>
  <c r="F600" i="1"/>
  <c r="G600" i="1" s="1"/>
  <c r="F599" i="1"/>
  <c r="G599" i="1" s="1"/>
  <c r="F597" i="1"/>
  <c r="G597" i="1" s="1"/>
  <c r="F596" i="1"/>
  <c r="G596" i="1"/>
  <c r="F595" i="1"/>
  <c r="G595" i="1" s="1"/>
  <c r="F594" i="1"/>
  <c r="G594" i="1" s="1"/>
  <c r="F593" i="1"/>
  <c r="G593" i="1" s="1"/>
  <c r="F592" i="1"/>
  <c r="G592" i="1"/>
  <c r="F591" i="1"/>
  <c r="G591" i="1" s="1"/>
  <c r="F590" i="1"/>
  <c r="G590" i="1"/>
  <c r="F589" i="1"/>
  <c r="G589" i="1" s="1"/>
  <c r="F588" i="1"/>
  <c r="G588" i="1" s="1"/>
  <c r="F587" i="1"/>
  <c r="G587" i="1" s="1"/>
  <c r="F582" i="1"/>
  <c r="F581" i="1" s="1"/>
  <c r="F580" i="1"/>
  <c r="F579" i="1" s="1"/>
  <c r="F578" i="1"/>
  <c r="G578" i="1" s="1"/>
  <c r="F576" i="1"/>
  <c r="G576" i="1" s="1"/>
  <c r="F575" i="1"/>
  <c r="F574" i="1" s="1"/>
  <c r="F573" i="1"/>
  <c r="G573" i="1" s="1"/>
  <c r="F572" i="1"/>
  <c r="F571" i="1" s="1"/>
  <c r="F570" i="1"/>
  <c r="G570" i="1" s="1"/>
  <c r="F567" i="1"/>
  <c r="G567" i="1" s="1"/>
  <c r="F565" i="1"/>
  <c r="G565" i="1" s="1"/>
  <c r="F564" i="1"/>
  <c r="F563" i="1"/>
  <c r="G563" i="1" s="1"/>
  <c r="F559" i="1"/>
  <c r="G559" i="1" s="1"/>
  <c r="F555" i="1"/>
  <c r="G555" i="1" s="1"/>
  <c r="F554" i="1"/>
  <c r="G554" i="1"/>
  <c r="F553" i="1"/>
  <c r="G553" i="1" s="1"/>
  <c r="F552" i="1"/>
  <c r="F551" i="1"/>
  <c r="G551" i="1" s="1"/>
  <c r="F550" i="1"/>
  <c r="G550" i="1" s="1"/>
  <c r="F544" i="1"/>
  <c r="F543" i="1" s="1"/>
  <c r="F538" i="1"/>
  <c r="G538" i="1" s="1"/>
  <c r="F537" i="1"/>
  <c r="G537" i="1" s="1"/>
  <c r="F536" i="1"/>
  <c r="G536" i="1"/>
  <c r="F535" i="1"/>
  <c r="G535" i="1" s="1"/>
  <c r="F532" i="1"/>
  <c r="G532" i="1" s="1"/>
  <c r="F531" i="1"/>
  <c r="G531" i="1" s="1"/>
  <c r="F530" i="1"/>
  <c r="G530" i="1" s="1"/>
  <c r="F529" i="1"/>
  <c r="G529" i="1"/>
  <c r="F528" i="1"/>
  <c r="G528" i="1" s="1"/>
  <c r="F527" i="1"/>
  <c r="G527" i="1" s="1"/>
  <c r="F498" i="1"/>
  <c r="G498" i="1" s="1"/>
  <c r="F497" i="1"/>
  <c r="G497" i="1" s="1"/>
  <c r="F496" i="1"/>
  <c r="G496" i="1" s="1"/>
  <c r="F495" i="1"/>
  <c r="G495" i="1" s="1"/>
  <c r="F494" i="1"/>
  <c r="G494" i="1"/>
  <c r="F493" i="1"/>
  <c r="G493" i="1"/>
  <c r="F492" i="1"/>
  <c r="G492" i="1" s="1"/>
  <c r="F491" i="1"/>
  <c r="G491" i="1" s="1"/>
  <c r="F490" i="1"/>
  <c r="G490" i="1" s="1"/>
  <c r="F489" i="1"/>
  <c r="G489" i="1" s="1"/>
  <c r="F488" i="1"/>
  <c r="G488" i="1"/>
  <c r="F487" i="1"/>
  <c r="G487" i="1" s="1"/>
  <c r="F486" i="1"/>
  <c r="G486" i="1" s="1"/>
  <c r="F485" i="1"/>
  <c r="G485" i="1"/>
  <c r="F484" i="1"/>
  <c r="G484" i="1"/>
  <c r="F483" i="1"/>
  <c r="G483" i="1"/>
  <c r="F482" i="1"/>
  <c r="G482" i="1" s="1"/>
  <c r="F481" i="1"/>
  <c r="G481" i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/>
  <c r="F471" i="1"/>
  <c r="G471" i="1" s="1"/>
  <c r="F469" i="1"/>
  <c r="G469" i="1" s="1"/>
  <c r="F468" i="1"/>
  <c r="G468" i="1"/>
  <c r="F467" i="1"/>
  <c r="G467" i="1"/>
  <c r="F466" i="1"/>
  <c r="G466" i="1" s="1"/>
  <c r="F465" i="1"/>
  <c r="G465" i="1" s="1"/>
  <c r="F464" i="1"/>
  <c r="G464" i="1" s="1"/>
  <c r="F463" i="1"/>
  <c r="G463" i="1" s="1"/>
  <c r="F462" i="1"/>
  <c r="G462" i="1"/>
  <c r="F461" i="1"/>
  <c r="G461" i="1" s="1"/>
  <c r="F460" i="1"/>
  <c r="G460" i="1" s="1"/>
  <c r="F459" i="1"/>
  <c r="G459" i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/>
  <c r="F438" i="1"/>
  <c r="G438" i="1"/>
  <c r="F437" i="1"/>
  <c r="G437" i="1" s="1"/>
  <c r="F436" i="1"/>
  <c r="G436" i="1" s="1"/>
  <c r="F435" i="1"/>
  <c r="G435" i="1"/>
  <c r="F434" i="1"/>
  <c r="G434" i="1" s="1"/>
  <c r="F433" i="1"/>
  <c r="G433" i="1"/>
  <c r="F432" i="1"/>
  <c r="G432" i="1" s="1"/>
  <c r="F431" i="1"/>
  <c r="G431" i="1" s="1"/>
  <c r="F430" i="1"/>
  <c r="G430" i="1"/>
  <c r="F429" i="1"/>
  <c r="G429" i="1" s="1"/>
  <c r="F428" i="1"/>
  <c r="G428" i="1" s="1"/>
  <c r="F427" i="1"/>
  <c r="G427" i="1"/>
  <c r="F426" i="1"/>
  <c r="G426" i="1" s="1"/>
  <c r="F425" i="1"/>
  <c r="G425" i="1" s="1"/>
  <c r="F424" i="1"/>
  <c r="G424" i="1" s="1"/>
  <c r="F423" i="1"/>
  <c r="G423" i="1" s="1"/>
  <c r="F422" i="1"/>
  <c r="G422" i="1"/>
  <c r="F421" i="1"/>
  <c r="G421" i="1" s="1"/>
  <c r="F420" i="1"/>
  <c r="G420" i="1"/>
  <c r="F419" i="1"/>
  <c r="G419" i="1" s="1"/>
  <c r="F418" i="1"/>
  <c r="G418" i="1"/>
  <c r="F417" i="1"/>
  <c r="G417" i="1" s="1"/>
  <c r="F413" i="1"/>
  <c r="G413" i="1"/>
  <c r="F412" i="1"/>
  <c r="F409" i="1"/>
  <c r="G409" i="1" s="1"/>
  <c r="F408" i="1"/>
  <c r="G408" i="1" s="1"/>
  <c r="F407" i="1"/>
  <c r="G407" i="1"/>
  <c r="F406" i="1"/>
  <c r="F405" i="1" s="1"/>
  <c r="F404" i="1"/>
  <c r="G404" i="1" s="1"/>
  <c r="F403" i="1"/>
  <c r="G403" i="1" s="1"/>
  <c r="F401" i="1"/>
  <c r="G401" i="1" s="1"/>
  <c r="F400" i="1"/>
  <c r="F398" i="1"/>
  <c r="G398" i="1"/>
  <c r="F397" i="1"/>
  <c r="G397" i="1" s="1"/>
  <c r="F396" i="1"/>
  <c r="G396" i="1" s="1"/>
  <c r="F395" i="1"/>
  <c r="G395" i="1"/>
  <c r="F394" i="1"/>
  <c r="F392" i="1"/>
  <c r="G392" i="1" s="1"/>
  <c r="F391" i="1"/>
  <c r="G391" i="1" s="1"/>
  <c r="F390" i="1"/>
  <c r="G390" i="1"/>
  <c r="F389" i="1"/>
  <c r="G389" i="1"/>
  <c r="F388" i="1"/>
  <c r="G388" i="1" s="1"/>
  <c r="F386" i="1"/>
  <c r="G386" i="1" s="1"/>
  <c r="F385" i="1"/>
  <c r="G385" i="1" s="1"/>
  <c r="F384" i="1"/>
  <c r="G384" i="1"/>
  <c r="F381" i="1"/>
  <c r="G381" i="1" s="1"/>
  <c r="F377" i="1"/>
  <c r="G377" i="1" s="1"/>
  <c r="F375" i="1"/>
  <c r="G375" i="1" s="1"/>
  <c r="F374" i="1"/>
  <c r="G374" i="1" s="1"/>
  <c r="F371" i="1"/>
  <c r="G371" i="1"/>
  <c r="F369" i="1"/>
  <c r="G369" i="1" s="1"/>
  <c r="F367" i="1"/>
  <c r="F366" i="1" s="1"/>
  <c r="G367" i="1"/>
  <c r="F364" i="1"/>
  <c r="G364" i="1" s="1"/>
  <c r="F363" i="1"/>
  <c r="G363" i="1" s="1"/>
  <c r="F362" i="1"/>
  <c r="G362" i="1" s="1"/>
  <c r="F361" i="1"/>
  <c r="G361" i="1" s="1"/>
  <c r="F359" i="1"/>
  <c r="G359" i="1" s="1"/>
  <c r="F355" i="1"/>
  <c r="G355" i="1" s="1"/>
  <c r="F353" i="1"/>
  <c r="G353" i="1"/>
  <c r="F352" i="1"/>
  <c r="G352" i="1" s="1"/>
  <c r="F351" i="1"/>
  <c r="G351" i="1" s="1"/>
  <c r="F350" i="1"/>
  <c r="G350" i="1" s="1"/>
  <c r="F349" i="1"/>
  <c r="G349" i="1" s="1"/>
  <c r="F346" i="1"/>
  <c r="G346" i="1"/>
  <c r="F345" i="1"/>
  <c r="G345" i="1" s="1"/>
  <c r="F344" i="1"/>
  <c r="G344" i="1" s="1"/>
  <c r="F343" i="1"/>
  <c r="G343" i="1" s="1"/>
  <c r="F342" i="1"/>
  <c r="G342" i="1" s="1"/>
  <c r="F340" i="1"/>
  <c r="G340" i="1" s="1"/>
  <c r="F339" i="1"/>
  <c r="G339" i="1" s="1"/>
  <c r="F338" i="1"/>
  <c r="G338" i="1" s="1"/>
  <c r="F337" i="1"/>
  <c r="G337" i="1" s="1"/>
  <c r="F335" i="1"/>
  <c r="G335" i="1" s="1"/>
  <c r="F334" i="1"/>
  <c r="G334" i="1" s="1"/>
  <c r="F333" i="1"/>
  <c r="G333" i="1" s="1"/>
  <c r="F332" i="1"/>
  <c r="G332" i="1" s="1"/>
  <c r="F330" i="1"/>
  <c r="F329" i="1" s="1"/>
  <c r="F328" i="1"/>
  <c r="G328" i="1" s="1"/>
  <c r="F326" i="1"/>
  <c r="G326" i="1" s="1"/>
  <c r="F323" i="1"/>
  <c r="G323" i="1" s="1"/>
  <c r="F322" i="1"/>
  <c r="G322" i="1"/>
  <c r="F321" i="1"/>
  <c r="G321" i="1"/>
  <c r="F320" i="1"/>
  <c r="F316" i="1"/>
  <c r="G316" i="1" s="1"/>
  <c r="F315" i="1"/>
  <c r="G315" i="1" s="1"/>
  <c r="F314" i="1"/>
  <c r="G314" i="1" s="1"/>
  <c r="F312" i="1"/>
  <c r="G312" i="1" s="1"/>
  <c r="F311" i="1"/>
  <c r="G311" i="1" s="1"/>
  <c r="F310" i="1"/>
  <c r="F308" i="1"/>
  <c r="G308" i="1" s="1"/>
  <c r="F306" i="1"/>
  <c r="G306" i="1"/>
  <c r="F305" i="1"/>
  <c r="G305" i="1" s="1"/>
  <c r="F302" i="1"/>
  <c r="G302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3" i="1"/>
  <c r="G293" i="1" s="1"/>
  <c r="F289" i="1"/>
  <c r="G289" i="1" s="1"/>
  <c r="F288" i="1"/>
  <c r="G288" i="1" s="1"/>
  <c r="F286" i="1"/>
  <c r="G286" i="1" s="1"/>
  <c r="F285" i="1"/>
  <c r="G285" i="1" s="1"/>
  <c r="F277" i="1"/>
  <c r="G277" i="1"/>
  <c r="F276" i="1"/>
  <c r="G276" i="1" s="1"/>
  <c r="F272" i="1"/>
  <c r="G272" i="1" s="1"/>
  <c r="F271" i="1"/>
  <c r="F269" i="1"/>
  <c r="G269" i="1" s="1"/>
  <c r="F268" i="1"/>
  <c r="G268" i="1"/>
  <c r="F267" i="1"/>
  <c r="G267" i="1" s="1"/>
  <c r="F266" i="1"/>
  <c r="G266" i="1" s="1"/>
  <c r="F265" i="1"/>
  <c r="G265" i="1" s="1"/>
  <c r="F264" i="1"/>
  <c r="G264" i="1" s="1"/>
  <c r="F262" i="1"/>
  <c r="G262" i="1" s="1"/>
  <c r="F261" i="1"/>
  <c r="G261" i="1" s="1"/>
  <c r="F259" i="1"/>
  <c r="G259" i="1" s="1"/>
  <c r="F258" i="1"/>
  <c r="G258" i="1"/>
  <c r="F257" i="1"/>
  <c r="G257" i="1" s="1"/>
  <c r="F256" i="1"/>
  <c r="G256" i="1" s="1"/>
  <c r="F255" i="1"/>
  <c r="G255" i="1"/>
  <c r="F254" i="1"/>
  <c r="G254" i="1" s="1"/>
  <c r="F250" i="1"/>
  <c r="G250" i="1" s="1"/>
  <c r="F249" i="1"/>
  <c r="G249" i="1"/>
  <c r="F248" i="1"/>
  <c r="G248" i="1" s="1"/>
  <c r="F247" i="1"/>
  <c r="G247" i="1" s="1"/>
  <c r="F246" i="1"/>
  <c r="G246" i="1"/>
  <c r="F245" i="1"/>
  <c r="G245" i="1" s="1"/>
  <c r="F244" i="1"/>
  <c r="G244" i="1"/>
  <c r="F243" i="1"/>
  <c r="G243" i="1" s="1"/>
  <c r="F242" i="1"/>
  <c r="G242" i="1" s="1"/>
  <c r="F241" i="1"/>
  <c r="G241" i="1"/>
  <c r="F239" i="1"/>
  <c r="G239" i="1" s="1"/>
  <c r="F238" i="1"/>
  <c r="G238" i="1" s="1"/>
  <c r="F236" i="1"/>
  <c r="F235" i="1"/>
  <c r="F233" i="1"/>
  <c r="G233" i="1" s="1"/>
  <c r="F232" i="1"/>
  <c r="G232" i="1" s="1"/>
  <c r="F230" i="1"/>
  <c r="G230" i="1"/>
  <c r="F228" i="1"/>
  <c r="F217" i="1"/>
  <c r="G217" i="1" s="1"/>
  <c r="F214" i="1"/>
  <c r="G214" i="1" s="1"/>
  <c r="F212" i="1"/>
  <c r="G212" i="1" s="1"/>
  <c r="F206" i="1"/>
  <c r="G206" i="1" s="1"/>
  <c r="F205" i="1"/>
  <c r="G205" i="1" s="1"/>
  <c r="F204" i="1"/>
  <c r="G204" i="1" s="1"/>
  <c r="F203" i="1"/>
  <c r="G203" i="1"/>
  <c r="F200" i="1"/>
  <c r="G200" i="1"/>
  <c r="F199" i="1"/>
  <c r="G199" i="1"/>
  <c r="F198" i="1"/>
  <c r="G198" i="1" s="1"/>
  <c r="F197" i="1"/>
  <c r="G197" i="1"/>
  <c r="F193" i="1"/>
  <c r="G193" i="1"/>
  <c r="F192" i="1"/>
  <c r="G192" i="1"/>
  <c r="F191" i="1"/>
  <c r="G191" i="1" s="1"/>
  <c r="F189" i="1"/>
  <c r="G189" i="1" s="1"/>
  <c r="F181" i="1"/>
  <c r="G181" i="1" s="1"/>
  <c r="F180" i="1"/>
  <c r="G180" i="1" s="1"/>
  <c r="F178" i="1"/>
  <c r="G178" i="1" s="1"/>
  <c r="F177" i="1"/>
  <c r="G177" i="1" s="1"/>
  <c r="F176" i="1"/>
  <c r="G176" i="1" s="1"/>
  <c r="F175" i="1"/>
  <c r="F164" i="1"/>
  <c r="G164" i="1" s="1"/>
  <c r="F163" i="1"/>
  <c r="G163" i="1"/>
  <c r="F162" i="1"/>
  <c r="G162" i="1" s="1"/>
  <c r="F161" i="1"/>
  <c r="G161" i="1" s="1"/>
  <c r="F159" i="1"/>
  <c r="G159" i="1" s="1"/>
  <c r="F155" i="1"/>
  <c r="G155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35" i="1"/>
  <c r="G135" i="1" s="1"/>
  <c r="F134" i="1"/>
  <c r="G134" i="1" s="1"/>
  <c r="F133" i="1"/>
  <c r="G133" i="1" s="1"/>
  <c r="F128" i="1"/>
  <c r="G128" i="1"/>
  <c r="F127" i="1"/>
  <c r="G127" i="1" s="1"/>
  <c r="F126" i="1"/>
  <c r="G126" i="1" s="1"/>
  <c r="F125" i="1"/>
  <c r="G125" i="1" s="1"/>
  <c r="F124" i="1"/>
  <c r="G124" i="1"/>
  <c r="F123" i="1"/>
  <c r="G123" i="1"/>
  <c r="F122" i="1"/>
  <c r="G122" i="1" s="1"/>
  <c r="F121" i="1"/>
  <c r="G121" i="1" s="1"/>
  <c r="F120" i="1"/>
  <c r="G120" i="1" s="1"/>
  <c r="F119" i="1"/>
  <c r="G119" i="1"/>
  <c r="F99" i="1"/>
  <c r="G99" i="1" s="1"/>
  <c r="F97" i="1"/>
  <c r="G97" i="1" s="1"/>
  <c r="F96" i="1"/>
  <c r="G96" i="1" s="1"/>
  <c r="F95" i="1"/>
  <c r="G95" i="1" s="1"/>
  <c r="F94" i="1"/>
  <c r="G94" i="1" s="1"/>
  <c r="F93" i="1"/>
  <c r="G93" i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/>
  <c r="F76" i="1"/>
  <c r="G76" i="1" s="1"/>
  <c r="F75" i="1"/>
  <c r="G75" i="1" s="1"/>
  <c r="F74" i="1"/>
  <c r="G74" i="1" s="1"/>
  <c r="F73" i="1"/>
  <c r="G73" i="1" s="1"/>
  <c r="F72" i="1"/>
  <c r="G72" i="1"/>
  <c r="F71" i="1"/>
  <c r="G71" i="1" s="1"/>
  <c r="F70" i="1"/>
  <c r="G70" i="1" s="1"/>
  <c r="F69" i="1"/>
  <c r="G69" i="1" s="1"/>
  <c r="F68" i="1"/>
  <c r="G68" i="1" s="1"/>
  <c r="F67" i="1"/>
  <c r="G67" i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/>
  <c r="F60" i="1"/>
  <c r="G60" i="1"/>
  <c r="F59" i="1"/>
  <c r="G59" i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/>
  <c r="F50" i="1"/>
  <c r="G50" i="1" s="1"/>
  <c r="F49" i="1"/>
  <c r="G49" i="1" s="1"/>
  <c r="F48" i="1"/>
  <c r="G48" i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/>
  <c r="F25" i="1"/>
  <c r="G25" i="1" s="1"/>
  <c r="F23" i="1"/>
  <c r="G23" i="1" s="1"/>
  <c r="F22" i="1"/>
  <c r="F13" i="1"/>
  <c r="G13" i="1" s="1"/>
  <c r="F12" i="1"/>
  <c r="G12" i="1" s="1"/>
  <c r="G2064" i="1"/>
  <c r="G2031" i="1"/>
  <c r="G1383" i="1"/>
  <c r="G1382" i="1"/>
  <c r="G1381" i="1"/>
  <c r="G1357" i="1"/>
  <c r="G1188" i="1"/>
  <c r="G1104" i="1"/>
  <c r="G678" i="1"/>
  <c r="G624" i="1"/>
  <c r="C2092" i="1"/>
  <c r="C2088" i="1"/>
  <c r="C2085" i="1"/>
  <c r="C2080" i="1"/>
  <c r="C2078" i="1"/>
  <c r="C2076" i="1"/>
  <c r="C2074" i="1"/>
  <c r="C2072" i="1"/>
  <c r="C2067" i="1"/>
  <c r="C2062" i="1"/>
  <c r="C2059" i="1"/>
  <c r="C2057" i="1"/>
  <c r="C2055" i="1"/>
  <c r="F2053" i="1"/>
  <c r="C2053" i="1"/>
  <c r="C2051" i="1"/>
  <c r="C2049" i="1"/>
  <c r="C2047" i="1"/>
  <c r="C2043" i="1"/>
  <c r="C2041" i="1"/>
  <c r="C2038" i="1"/>
  <c r="F2036" i="1"/>
  <c r="C2036" i="1"/>
  <c r="C2034" i="1"/>
  <c r="C2032" i="1"/>
  <c r="C2029" i="1"/>
  <c r="F2027" i="1"/>
  <c r="C2027" i="1"/>
  <c r="C2025" i="1"/>
  <c r="C2023" i="1"/>
  <c r="C2021" i="1"/>
  <c r="C2018" i="1"/>
  <c r="C2015" i="1"/>
  <c r="C2013" i="1"/>
  <c r="F2010" i="1"/>
  <c r="C2010" i="1"/>
  <c r="C2008" i="1"/>
  <c r="F2006" i="1"/>
  <c r="C2006" i="1"/>
  <c r="C2004" i="1"/>
  <c r="C2002" i="1"/>
  <c r="C1998" i="1"/>
  <c r="F1995" i="1"/>
  <c r="C1995" i="1"/>
  <c r="C1992" i="1"/>
  <c r="C1990" i="1"/>
  <c r="C1986" i="1"/>
  <c r="C1983" i="1"/>
  <c r="C1979" i="1"/>
  <c r="C1977" i="1"/>
  <c r="C1962" i="1"/>
  <c r="F1958" i="1"/>
  <c r="C1958" i="1"/>
  <c r="C1956" i="1"/>
  <c r="C1954" i="1"/>
  <c r="C1952" i="1"/>
  <c r="C1940" i="1"/>
  <c r="C1935" i="1"/>
  <c r="C1930" i="1"/>
  <c r="F1927" i="1"/>
  <c r="C1927" i="1"/>
  <c r="C1925" i="1"/>
  <c r="C1921" i="1"/>
  <c r="C1919" i="1"/>
  <c r="C1916" i="1"/>
  <c r="C1910" i="1"/>
  <c r="C1905" i="1"/>
  <c r="C1897" i="1"/>
  <c r="C1894" i="1"/>
  <c r="F1892" i="1"/>
  <c r="C1892" i="1"/>
  <c r="C1888" i="1"/>
  <c r="C1886" i="1"/>
  <c r="C1884" i="1"/>
  <c r="C1882" i="1"/>
  <c r="C1879" i="1"/>
  <c r="C1877" i="1"/>
  <c r="C1869" i="1"/>
  <c r="C1863" i="1"/>
  <c r="C1857" i="1"/>
  <c r="C1852" i="1"/>
  <c r="F1850" i="1"/>
  <c r="C1850" i="1"/>
  <c r="C1848" i="1"/>
  <c r="C1846" i="1"/>
  <c r="C1844" i="1"/>
  <c r="C1842" i="1"/>
  <c r="F1840" i="1"/>
  <c r="C1840" i="1"/>
  <c r="F1838" i="1"/>
  <c r="C1838" i="1"/>
  <c r="C1836" i="1"/>
  <c r="F1834" i="1"/>
  <c r="C1834" i="1"/>
  <c r="F1830" i="1"/>
  <c r="C1830" i="1"/>
  <c r="C1827" i="1"/>
  <c r="C1823" i="1"/>
  <c r="C1820" i="1"/>
  <c r="C1818" i="1"/>
  <c r="C1815" i="1"/>
  <c r="C1813" i="1"/>
  <c r="C1802" i="1"/>
  <c r="C1799" i="1"/>
  <c r="C1796" i="1"/>
  <c r="C1794" i="1"/>
  <c r="F1792" i="1"/>
  <c r="C1792" i="1"/>
  <c r="F1789" i="1"/>
  <c r="C1789" i="1"/>
  <c r="C1787" i="1"/>
  <c r="C1785" i="1"/>
  <c r="C1782" i="1"/>
  <c r="F1780" i="1"/>
  <c r="C1780" i="1"/>
  <c r="C1776" i="1"/>
  <c r="C1774" i="1"/>
  <c r="C1763" i="1"/>
  <c r="F1761" i="1"/>
  <c r="C1761" i="1"/>
  <c r="C1756" i="1"/>
  <c r="F1754" i="1"/>
  <c r="C1754" i="1"/>
  <c r="C1751" i="1"/>
  <c r="C1747" i="1"/>
  <c r="C1742" i="1"/>
  <c r="F1740" i="1"/>
  <c r="C1740" i="1"/>
  <c r="C1738" i="1"/>
  <c r="C1736" i="1"/>
  <c r="C1732" i="1"/>
  <c r="C1724" i="1"/>
  <c r="F1722" i="1"/>
  <c r="C1722" i="1"/>
  <c r="C1717" i="1"/>
  <c r="C1709" i="1"/>
  <c r="C1707" i="1"/>
  <c r="C1704" i="1"/>
  <c r="C1696" i="1"/>
  <c r="F1694" i="1"/>
  <c r="C1694" i="1"/>
  <c r="C1447" i="1"/>
  <c r="F1445" i="1"/>
  <c r="C1445" i="1"/>
  <c r="C1443" i="1"/>
  <c r="C1441" i="1"/>
  <c r="C1438" i="1"/>
  <c r="F1436" i="1"/>
  <c r="C1436" i="1"/>
  <c r="C1434" i="1"/>
  <c r="C1418" i="1"/>
  <c r="C1414" i="1"/>
  <c r="C1412" i="1"/>
  <c r="C1410" i="1"/>
  <c r="F1408" i="1"/>
  <c r="C1408" i="1"/>
  <c r="C1404" i="1"/>
  <c r="C1392" i="1"/>
  <c r="F1389" i="1"/>
  <c r="C1389" i="1"/>
  <c r="C1387" i="1"/>
  <c r="C1379" i="1"/>
  <c r="C1374" i="1"/>
  <c r="C1370" i="1"/>
  <c r="C1367" i="1"/>
  <c r="F1364" i="1"/>
  <c r="C1364" i="1"/>
  <c r="C1361" i="1"/>
  <c r="C1356" i="1"/>
  <c r="C1354" i="1"/>
  <c r="C1347" i="1"/>
  <c r="C1344" i="1"/>
  <c r="C1338" i="1"/>
  <c r="C1317" i="1"/>
  <c r="C1265" i="1"/>
  <c r="F1263" i="1"/>
  <c r="C1263" i="1"/>
  <c r="C1259" i="1"/>
  <c r="F1257" i="1"/>
  <c r="C1257" i="1"/>
  <c r="C1255" i="1"/>
  <c r="C1253" i="1"/>
  <c r="F1251" i="1"/>
  <c r="C1251" i="1"/>
  <c r="C1249" i="1"/>
  <c r="C1244" i="1"/>
  <c r="C1242" i="1"/>
  <c r="C1240" i="1"/>
  <c r="C1238" i="1"/>
  <c r="C1236" i="1"/>
  <c r="C1233" i="1"/>
  <c r="F1231" i="1"/>
  <c r="C1231" i="1"/>
  <c r="C1229" i="1"/>
  <c r="C1225" i="1"/>
  <c r="C1222" i="1"/>
  <c r="C1219" i="1"/>
  <c r="F1217" i="1"/>
  <c r="C1217" i="1"/>
  <c r="F1215" i="1"/>
  <c r="C1215" i="1"/>
  <c r="C1213" i="1"/>
  <c r="C1211" i="1"/>
  <c r="C1209" i="1"/>
  <c r="C1206" i="1"/>
  <c r="C1184" i="1"/>
  <c r="C1130" i="1"/>
  <c r="C1069" i="1"/>
  <c r="C1062" i="1"/>
  <c r="C1054" i="1"/>
  <c r="F1051" i="1"/>
  <c r="C1051" i="1"/>
  <c r="C1046" i="1"/>
  <c r="C1044" i="1"/>
  <c r="F1042" i="1"/>
  <c r="C1042" i="1"/>
  <c r="F1038" i="1"/>
  <c r="C1038" i="1"/>
  <c r="F1035" i="1"/>
  <c r="C1035" i="1"/>
  <c r="C1029" i="1"/>
  <c r="C1009" i="1"/>
  <c r="C1001" i="1"/>
  <c r="C999" i="1"/>
  <c r="C997" i="1"/>
  <c r="C995" i="1"/>
  <c r="C993" i="1"/>
  <c r="C990" i="1"/>
  <c r="C918" i="1"/>
  <c r="F916" i="1"/>
  <c r="C916" i="1"/>
  <c r="C911" i="1"/>
  <c r="C908" i="1"/>
  <c r="C901" i="1"/>
  <c r="C897" i="1"/>
  <c r="C889" i="1"/>
  <c r="F887" i="1"/>
  <c r="C887" i="1"/>
  <c r="C885" i="1"/>
  <c r="C881" i="1"/>
  <c r="C879" i="1"/>
  <c r="C877" i="1"/>
  <c r="F860" i="1"/>
  <c r="C860" i="1"/>
  <c r="C853" i="1"/>
  <c r="C836" i="1"/>
  <c r="C829" i="1"/>
  <c r="C826" i="1"/>
  <c r="F822" i="1"/>
  <c r="C822" i="1"/>
  <c r="C816" i="1"/>
  <c r="C811" i="1"/>
  <c r="C807" i="1"/>
  <c r="F805" i="1"/>
  <c r="C805" i="1"/>
  <c r="C803" i="1"/>
  <c r="C801" i="1"/>
  <c r="F799" i="1"/>
  <c r="C799" i="1"/>
  <c r="C795" i="1"/>
  <c r="C786" i="1"/>
  <c r="C781" i="1"/>
  <c r="C779" i="1"/>
  <c r="C763" i="1"/>
  <c r="C759" i="1"/>
  <c r="C753" i="1"/>
  <c r="F750" i="1"/>
  <c r="C750" i="1"/>
  <c r="F746" i="1"/>
  <c r="C746" i="1"/>
  <c r="F744" i="1"/>
  <c r="C744" i="1"/>
  <c r="C733" i="1"/>
  <c r="C728" i="1"/>
  <c r="F726" i="1"/>
  <c r="C726" i="1"/>
  <c r="F723" i="1"/>
  <c r="C723" i="1"/>
  <c r="C720" i="1"/>
  <c r="C716" i="1"/>
  <c r="C714" i="1"/>
  <c r="C710" i="1"/>
  <c r="C708" i="1"/>
  <c r="C706" i="1"/>
  <c r="C699" i="1"/>
  <c r="C697" i="1"/>
  <c r="C695" i="1"/>
  <c r="C693" i="1"/>
  <c r="F691" i="1"/>
  <c r="C691" i="1"/>
  <c r="F686" i="1"/>
  <c r="C686" i="1"/>
  <c r="C683" i="1"/>
  <c r="C681" i="1"/>
  <c r="F679" i="1"/>
  <c r="C679" i="1"/>
  <c r="F677" i="1"/>
  <c r="C677" i="1"/>
  <c r="C666" i="1"/>
  <c r="F663" i="1"/>
  <c r="C663" i="1"/>
  <c r="C658" i="1"/>
  <c r="C655" i="1"/>
  <c r="C652" i="1"/>
  <c r="C650" i="1"/>
  <c r="C645" i="1"/>
  <c r="C643" i="1"/>
  <c r="F641" i="1"/>
  <c r="C641" i="1"/>
  <c r="C639" i="1"/>
  <c r="C633" i="1"/>
  <c r="C627" i="1"/>
  <c r="C622" i="1"/>
  <c r="C620" i="1"/>
  <c r="F617" i="1"/>
  <c r="C617" i="1"/>
  <c r="C615" i="1"/>
  <c r="C613" i="1"/>
  <c r="C610" i="1"/>
  <c r="C606" i="1"/>
  <c r="C603" i="1"/>
  <c r="C601" i="1"/>
  <c r="C598" i="1"/>
  <c r="C586" i="1"/>
  <c r="F583" i="1"/>
  <c r="C583" i="1"/>
  <c r="C581" i="1"/>
  <c r="C579" i="1"/>
  <c r="C577" i="1"/>
  <c r="C574" i="1"/>
  <c r="C571" i="1"/>
  <c r="C566" i="1"/>
  <c r="C564" i="1"/>
  <c r="C562" i="1"/>
  <c r="F560" i="1"/>
  <c r="C560" i="1"/>
  <c r="C558" i="1"/>
  <c r="C548" i="1"/>
  <c r="F545" i="1"/>
  <c r="C545" i="1"/>
  <c r="C543" i="1"/>
  <c r="F540" i="1"/>
  <c r="C540" i="1"/>
  <c r="C534" i="1"/>
  <c r="C526" i="1"/>
  <c r="C414" i="1"/>
  <c r="C411" i="1"/>
  <c r="C405" i="1"/>
  <c r="C402" i="1"/>
  <c r="C399" i="1"/>
  <c r="C393" i="1"/>
  <c r="C387" i="1"/>
  <c r="C383" i="1"/>
  <c r="C380" i="1"/>
  <c r="C376" i="1"/>
  <c r="C373" i="1"/>
  <c r="C368" i="1"/>
  <c r="C366" i="1"/>
  <c r="C360" i="1"/>
  <c r="C358" i="1"/>
  <c r="C341" i="1"/>
  <c r="C336" i="1"/>
  <c r="C331" i="1"/>
  <c r="C329" i="1"/>
  <c r="C327" i="1"/>
  <c r="C325" i="1"/>
  <c r="C319" i="1"/>
  <c r="F317" i="1"/>
  <c r="C317" i="1"/>
  <c r="C313" i="1"/>
  <c r="C309" i="1"/>
  <c r="C307" i="1"/>
  <c r="C304" i="1"/>
  <c r="C294" i="1"/>
  <c r="C292" i="1"/>
  <c r="F290" i="1"/>
  <c r="C290" i="1"/>
  <c r="C287" i="1"/>
  <c r="C284" i="1"/>
  <c r="F279" i="1"/>
  <c r="C279" i="1"/>
  <c r="C275" i="1"/>
  <c r="C270" i="1"/>
  <c r="C260" i="1"/>
  <c r="C253" i="1"/>
  <c r="F251" i="1"/>
  <c r="C251" i="1"/>
  <c r="C240" i="1"/>
  <c r="C237" i="1"/>
  <c r="C235" i="1"/>
  <c r="C227" i="1"/>
  <c r="F225" i="1"/>
  <c r="C225" i="1"/>
  <c r="C202" i="1"/>
  <c r="C196" i="1"/>
  <c r="C187" i="1"/>
  <c r="F182" i="1"/>
  <c r="C182" i="1"/>
  <c r="C174" i="1"/>
  <c r="C34" i="1"/>
  <c r="C24" i="1"/>
  <c r="C22" i="1"/>
  <c r="F18" i="1"/>
  <c r="C18" i="1"/>
  <c r="F14" i="1"/>
  <c r="C14" i="1"/>
  <c r="C11" i="1"/>
  <c r="G2039" i="1"/>
  <c r="F2055" i="1"/>
  <c r="G707" i="1"/>
  <c r="G1362" i="1"/>
  <c r="F1742" i="1"/>
  <c r="F1886" i="1"/>
  <c r="G1887" i="1"/>
  <c r="G602" i="1"/>
  <c r="G1708" i="1"/>
  <c r="F1707" i="1"/>
  <c r="F1782" i="1"/>
  <c r="G1748" i="1"/>
  <c r="F1919" i="1"/>
  <c r="G731" i="1"/>
  <c r="G1256" i="1"/>
  <c r="G830" i="1"/>
  <c r="G236" i="1"/>
  <c r="G767" i="1"/>
  <c r="G1987" i="1"/>
  <c r="G1922" i="1"/>
  <c r="F1404" i="1"/>
  <c r="F720" i="1" l="1"/>
  <c r="F826" i="1"/>
  <c r="G1821" i="1"/>
  <c r="F606" i="1"/>
  <c r="G682" i="1"/>
  <c r="F652" i="1"/>
  <c r="F1992" i="1"/>
  <c r="G1413" i="1"/>
  <c r="F1983" i="1"/>
  <c r="F1236" i="1"/>
  <c r="F1747" i="1"/>
  <c r="F304" i="1"/>
  <c r="F1344" i="1"/>
  <c r="F562" i="1"/>
  <c r="G1234" i="1"/>
  <c r="F2038" i="1"/>
  <c r="F2013" i="1"/>
  <c r="F1046" i="1"/>
  <c r="F1054" i="1"/>
  <c r="G1885" i="1"/>
  <c r="G721" i="1"/>
  <c r="F1374" i="1"/>
  <c r="F1229" i="1"/>
  <c r="F1882" i="1"/>
  <c r="F1827" i="1"/>
  <c r="F622" i="1"/>
  <c r="F781" i="1"/>
  <c r="F292" i="1"/>
  <c r="F2062" i="1"/>
  <c r="G575" i="1"/>
  <c r="F414" i="1"/>
  <c r="F1869" i="1"/>
  <c r="G406" i="1"/>
  <c r="F1956" i="1"/>
  <c r="F270" i="1"/>
  <c r="F901" i="1"/>
  <c r="F1029" i="1"/>
  <c r="G2005" i="1"/>
  <c r="F2041" i="1"/>
  <c r="F284" i="1"/>
  <c r="F577" i="1"/>
  <c r="F1242" i="1"/>
  <c r="F1879" i="1"/>
  <c r="G1775" i="1"/>
  <c r="F1392" i="1"/>
  <c r="F1852" i="1"/>
  <c r="F2074" i="1"/>
  <c r="F1894" i="1"/>
  <c r="G1819" i="1"/>
  <c r="F1848" i="1"/>
  <c r="G700" i="1"/>
  <c r="G1795" i="1"/>
  <c r="F2080" i="1"/>
  <c r="G1991" i="1"/>
  <c r="F759" i="1"/>
  <c r="G782" i="1"/>
  <c r="G996" i="1"/>
  <c r="F1361" i="1"/>
  <c r="F1863" i="1"/>
  <c r="F1888" i="1"/>
  <c r="F1244" i="1"/>
  <c r="F1222" i="1"/>
  <c r="G1926" i="1"/>
  <c r="F1836" i="1"/>
  <c r="F2085" i="1"/>
  <c r="G2077" i="1"/>
  <c r="F275" i="1"/>
  <c r="G1718" i="1"/>
  <c r="F336" i="1"/>
  <c r="F853" i="1"/>
  <c r="G621" i="1"/>
  <c r="F1905" i="1"/>
  <c r="G271" i="1"/>
  <c r="F319" i="1"/>
  <c r="F393" i="1"/>
  <c r="F411" i="1"/>
  <c r="F1724" i="1"/>
  <c r="G1873" i="1"/>
  <c r="F2018" i="1"/>
  <c r="F877" i="1"/>
  <c r="F368" i="1"/>
  <c r="F1338" i="1"/>
  <c r="G854" i="1"/>
  <c r="G709" i="1"/>
  <c r="F1787" i="1"/>
  <c r="F2088" i="1"/>
  <c r="F309" i="1"/>
  <c r="F990" i="1"/>
  <c r="F1438" i="1"/>
  <c r="F1813" i="1"/>
  <c r="F1846" i="1"/>
  <c r="F1367" i="1"/>
  <c r="G762" i="1"/>
  <c r="G886" i="1"/>
  <c r="G1214" i="1"/>
  <c r="G1442" i="1"/>
  <c r="F1986" i="1"/>
  <c r="F360" i="1"/>
  <c r="F526" i="1"/>
  <c r="F795" i="1"/>
  <c r="F2078" i="1"/>
  <c r="F341" i="1"/>
  <c r="F1265" i="1"/>
  <c r="F1447" i="1"/>
  <c r="F1225" i="1"/>
  <c r="G310" i="1"/>
  <c r="F1897" i="1"/>
  <c r="F803" i="1"/>
  <c r="F1410" i="1"/>
  <c r="F383" i="1"/>
  <c r="F999" i="1"/>
  <c r="F716" i="1"/>
  <c r="F325" i="1"/>
  <c r="F402" i="1"/>
  <c r="F693" i="1"/>
  <c r="F1842" i="1"/>
  <c r="F294" i="1"/>
  <c r="F1738" i="1"/>
  <c r="G2050" i="1"/>
  <c r="F1954" i="1"/>
  <c r="F2059" i="1"/>
  <c r="F227" i="1"/>
  <c r="G572" i="1"/>
  <c r="F1259" i="1"/>
  <c r="F1370" i="1"/>
  <c r="F1935" i="1"/>
  <c r="F1952" i="1"/>
  <c r="G1864" i="1"/>
  <c r="F331" i="1"/>
  <c r="G1207" i="1"/>
  <c r="F373" i="1"/>
  <c r="F881" i="1"/>
  <c r="F728" i="1"/>
  <c r="F911" i="1"/>
  <c r="F1916" i="1"/>
  <c r="G998" i="1"/>
  <c r="F1069" i="1"/>
  <c r="G903" i="1"/>
  <c r="G2009" i="1"/>
  <c r="F1799" i="1"/>
  <c r="F807" i="1"/>
  <c r="F1940" i="1"/>
  <c r="F801" i="1"/>
  <c r="G994" i="1"/>
  <c r="F1998" i="1"/>
  <c r="F627" i="1"/>
  <c r="F287" i="1"/>
  <c r="F1347" i="1"/>
  <c r="F695" i="1"/>
  <c r="F1736" i="1"/>
  <c r="F1763" i="1"/>
  <c r="F603" i="1"/>
  <c r="G1250" i="1"/>
  <c r="F829" i="1"/>
  <c r="F1709" i="1"/>
  <c r="F1414" i="1"/>
  <c r="F1823" i="1"/>
  <c r="F2021" i="1"/>
  <c r="F2032" i="1"/>
  <c r="G580" i="1"/>
  <c r="F1921" i="1"/>
  <c r="F1379" i="1"/>
  <c r="G780" i="1"/>
  <c r="F655" i="1"/>
  <c r="F1184" i="1"/>
  <c r="F387" i="1"/>
  <c r="F187" i="1"/>
  <c r="G394" i="1"/>
  <c r="G1878" i="1"/>
  <c r="G1388" i="1"/>
  <c r="F237" i="1"/>
  <c r="F313" i="1"/>
  <c r="G1855" i="1"/>
  <c r="F260" i="1"/>
  <c r="F1785" i="1"/>
  <c r="G640" i="1"/>
  <c r="F34" i="1"/>
  <c r="F918" i="1"/>
  <c r="F763" i="1"/>
  <c r="F666" i="1"/>
  <c r="G1254" i="1"/>
  <c r="G684" i="1"/>
  <c r="F683" i="1"/>
  <c r="F1815" i="1"/>
  <c r="F613" i="1"/>
  <c r="F196" i="1"/>
  <c r="F1979" i="1"/>
  <c r="F598" i="1"/>
  <c r="F633" i="1"/>
  <c r="F174" i="1"/>
  <c r="G175" i="1"/>
  <c r="F307" i="1"/>
  <c r="G1057" i="1"/>
  <c r="F1930" i="1"/>
  <c r="F534" i="1"/>
  <c r="F586" i="1"/>
  <c r="F1044" i="1"/>
  <c r="F1219" i="1"/>
  <c r="F658" i="1"/>
  <c r="F710" i="1"/>
  <c r="F1238" i="1"/>
  <c r="F2034" i="1"/>
  <c r="F2002" i="1"/>
  <c r="F1756" i="1"/>
  <c r="G1911" i="1"/>
  <c r="G330" i="1"/>
  <c r="G814" i="1"/>
  <c r="F811" i="1"/>
  <c r="F24" i="1"/>
  <c r="G320" i="1"/>
  <c r="F1062" i="1"/>
  <c r="F816" i="1"/>
  <c r="F2067" i="1"/>
  <c r="G1936" i="1"/>
  <c r="G552" i="1"/>
  <c r="F548" i="1"/>
  <c r="G909" i="1"/>
  <c r="F202" i="1"/>
  <c r="F1857" i="1"/>
  <c r="F786" i="1"/>
  <c r="F1962" i="1"/>
  <c r="F1802" i="1"/>
  <c r="G582" i="1"/>
  <c r="G651" i="1"/>
  <c r="F1751" i="1"/>
  <c r="F1704" i="1"/>
  <c r="G228" i="1"/>
  <c r="G1375" i="1"/>
  <c r="F1001" i="1"/>
  <c r="F327" i="1"/>
  <c r="F358" i="1"/>
  <c r="G1385" i="1"/>
  <c r="G1448" i="1"/>
  <c r="F558" i="1"/>
  <c r="G1978" i="1"/>
  <c r="G400" i="1"/>
  <c r="F399" i="1"/>
  <c r="F253" i="1"/>
  <c r="F879" i="1"/>
  <c r="F2015" i="1"/>
  <c r="F240" i="1"/>
  <c r="F2072" i="1"/>
  <c r="F714" i="1"/>
  <c r="G715" i="1"/>
  <c r="G1422" i="1"/>
  <c r="F1418" i="1"/>
  <c r="F1732" i="1"/>
  <c r="F733" i="1"/>
  <c r="F1209" i="1"/>
  <c r="F645" i="1"/>
  <c r="F566" i="1"/>
  <c r="F1317" i="1"/>
  <c r="F2057" i="1"/>
  <c r="F1130" i="1"/>
  <c r="F1696" i="1"/>
  <c r="F889" i="1"/>
  <c r="F376" i="1"/>
  <c r="F836" i="1"/>
  <c r="F610" i="1"/>
  <c r="G544" i="1"/>
  <c r="G412" i="1"/>
  <c r="F380" i="1"/>
  <c r="F2023" i="1"/>
  <c r="G2024" i="1"/>
  <c r="G2092" i="1" l="1"/>
  <c r="A2094" i="1" s="1"/>
</calcChain>
</file>

<file path=xl/sharedStrings.xml><?xml version="1.0" encoding="utf-8"?>
<sst xmlns="http://schemas.openxmlformats.org/spreadsheetml/2006/main" count="1755" uniqueCount="1552">
  <si>
    <t>N°Doc.</t>
  </si>
  <si>
    <t>Data Documento</t>
  </si>
  <si>
    <t>Importo Regolato</t>
  </si>
  <si>
    <t>Data Saldo Prevista</t>
  </si>
  <si>
    <t>Data Saldo Consuntiva</t>
  </si>
  <si>
    <t>gg Ritardo</t>
  </si>
  <si>
    <t>1245\SP/1</t>
  </si>
  <si>
    <t>1</t>
  </si>
  <si>
    <t>26\SP/1</t>
  </si>
  <si>
    <t>5210013443</t>
  </si>
  <si>
    <t>5210015730</t>
  </si>
  <si>
    <t>5210015214</t>
  </si>
  <si>
    <t>000000900001964D</t>
  </si>
  <si>
    <t>000000900004984D</t>
  </si>
  <si>
    <t>000000900008122D</t>
  </si>
  <si>
    <t>C_015202599FPA0001</t>
  </si>
  <si>
    <t>N60653</t>
  </si>
  <si>
    <t>N42450</t>
  </si>
  <si>
    <t>N98008</t>
  </si>
  <si>
    <t>N42451</t>
  </si>
  <si>
    <t>N98009</t>
  </si>
  <si>
    <t>N80015</t>
  </si>
  <si>
    <t>N80014</t>
  </si>
  <si>
    <t>N44638</t>
  </si>
  <si>
    <t>N46809</t>
  </si>
  <si>
    <t>FC0004055068</t>
  </si>
  <si>
    <t>FD0004085627</t>
  </si>
  <si>
    <t>FD0004085633</t>
  </si>
  <si>
    <t>FD0004085628</t>
  </si>
  <si>
    <t>FD0004085639</t>
  </si>
  <si>
    <t>FD0004085640</t>
  </si>
  <si>
    <t>FD0004085645</t>
  </si>
  <si>
    <t>FD0004085646</t>
  </si>
  <si>
    <t>FD0004085634</t>
  </si>
  <si>
    <t>FD0004085652</t>
  </si>
  <si>
    <t>FD0004085657</t>
  </si>
  <si>
    <t>FD0004085658</t>
  </si>
  <si>
    <t>FD0004085651</t>
  </si>
  <si>
    <t>FD0004085629</t>
  </si>
  <si>
    <t>FD0004085641</t>
  </si>
  <si>
    <t>FD0004085647</t>
  </si>
  <si>
    <t>FD0004085653</t>
  </si>
  <si>
    <t>FD0004085659</t>
  </si>
  <si>
    <t>FD0004085635</t>
  </si>
  <si>
    <t>FC0004149428</t>
  </si>
  <si>
    <t>FC0004187462</t>
  </si>
  <si>
    <t>FC0004187461</t>
  </si>
  <si>
    <t>FC0004187463</t>
  </si>
  <si>
    <t>FC0004286846</t>
  </si>
  <si>
    <t>FC0004286845</t>
  </si>
  <si>
    <t>FC0004286844</t>
  </si>
  <si>
    <t>FD0004377185</t>
  </si>
  <si>
    <t>FC0004386928</t>
  </si>
  <si>
    <t>FC0004386929</t>
  </si>
  <si>
    <t>FC0004386927</t>
  </si>
  <si>
    <t>FC0004627426</t>
  </si>
  <si>
    <t>FC0004627425</t>
  </si>
  <si>
    <t>FC0004627424</t>
  </si>
  <si>
    <t>FC0004726131</t>
  </si>
  <si>
    <t>FC0004726130</t>
  </si>
  <si>
    <t>FC0004726129</t>
  </si>
  <si>
    <t>FC0004852798</t>
  </si>
  <si>
    <t>FC0004852799</t>
  </si>
  <si>
    <t>FC0004852800</t>
  </si>
  <si>
    <t>FC0004956690</t>
  </si>
  <si>
    <t>FC0004956689</t>
  </si>
  <si>
    <t>FC0004956691</t>
  </si>
  <si>
    <t>FC0005090683</t>
  </si>
  <si>
    <t>FC0005090682</t>
  </si>
  <si>
    <t>FC0005090684</t>
  </si>
  <si>
    <t>FC0005204004</t>
  </si>
  <si>
    <t>FC0005204003</t>
  </si>
  <si>
    <t>FC0005204005</t>
  </si>
  <si>
    <t>FC0005333347</t>
  </si>
  <si>
    <t>FC0005333346</t>
  </si>
  <si>
    <t>FC0005333348</t>
  </si>
  <si>
    <t>FC0005447780</t>
  </si>
  <si>
    <t>FC0005447779</t>
  </si>
  <si>
    <t>FC0005447781</t>
  </si>
  <si>
    <t>FC0005558651</t>
  </si>
  <si>
    <t>FC0005558650</t>
  </si>
  <si>
    <t>FC0005558652</t>
  </si>
  <si>
    <t>FC0005667376</t>
  </si>
  <si>
    <t>FC0005667375</t>
  </si>
  <si>
    <t>FC0005667377</t>
  </si>
  <si>
    <t>FC0005797982</t>
  </si>
  <si>
    <t>FC0005797981</t>
  </si>
  <si>
    <t>FC0005797983</t>
  </si>
  <si>
    <t>FC0005922372</t>
  </si>
  <si>
    <t>FC0005922371</t>
  </si>
  <si>
    <t>FC0005922373</t>
  </si>
  <si>
    <t>FC0006037443</t>
  </si>
  <si>
    <t>FC0006037442</t>
  </si>
  <si>
    <t>FC0006037444</t>
  </si>
  <si>
    <t>FC0006147394</t>
  </si>
  <si>
    <t>FC0006147393</t>
  </si>
  <si>
    <t>FC0006147395</t>
  </si>
  <si>
    <t>FC0006274808</t>
  </si>
  <si>
    <t>FC0006274807</t>
  </si>
  <si>
    <t>FC0006274809</t>
  </si>
  <si>
    <t>FC0006388457</t>
  </si>
  <si>
    <t>FC0006388456</t>
  </si>
  <si>
    <t>FC0006388458</t>
  </si>
  <si>
    <t>FC0006524853</t>
  </si>
  <si>
    <t>FC0010871707</t>
  </si>
  <si>
    <t>FC0010871706</t>
  </si>
  <si>
    <t>FC0010871712</t>
  </si>
  <si>
    <t>FC0010871714</t>
  </si>
  <si>
    <t>FC0010871713</t>
  </si>
  <si>
    <t>FC0010871711</t>
  </si>
  <si>
    <t>FT0010994368</t>
  </si>
  <si>
    <t>FC0010868681</t>
  </si>
  <si>
    <t>FC0010868682</t>
  </si>
  <si>
    <t>FC0010871709</t>
  </si>
  <si>
    <t>FE0010872493</t>
  </si>
  <si>
    <t>FA0010861797</t>
  </si>
  <si>
    <t>FU0010873359</t>
  </si>
  <si>
    <t>FT0010994367</t>
  </si>
  <si>
    <t>FC0011126052</t>
  </si>
  <si>
    <t>FC0011028484</t>
  </si>
  <si>
    <t>FC0011028483</t>
  </si>
  <si>
    <t>FC0011028491</t>
  </si>
  <si>
    <t>FC0011028490</t>
  </si>
  <si>
    <t>FC0011028488</t>
  </si>
  <si>
    <t>FC0011028486</t>
  </si>
  <si>
    <t>FC0011028887</t>
  </si>
  <si>
    <t>FC0011028489</t>
  </si>
  <si>
    <t>FC0011170663</t>
  </si>
  <si>
    <t>FC0011170662</t>
  </si>
  <si>
    <t>FC0011170668</t>
  </si>
  <si>
    <t>FC0011170670</t>
  </si>
  <si>
    <t>FC0011170669</t>
  </si>
  <si>
    <t>FC0011170667</t>
  </si>
  <si>
    <t>FS0011171858</t>
  </si>
  <si>
    <t>FC0011266796</t>
  </si>
  <si>
    <t>FC0011171086</t>
  </si>
  <si>
    <t>FA0011160568</t>
  </si>
  <si>
    <t>FD0011471888</t>
  </si>
  <si>
    <t>FD0011471886</t>
  </si>
  <si>
    <t>FD0011471887</t>
  </si>
  <si>
    <t>FD0011471889</t>
  </si>
  <si>
    <t>FC0011404998</t>
  </si>
  <si>
    <t>FC0011308514</t>
  </si>
  <si>
    <t>FC0011307923</t>
  </si>
  <si>
    <t>FC0011307922</t>
  </si>
  <si>
    <t>FC0011307925</t>
  </si>
  <si>
    <t>FC0011307928</t>
  </si>
  <si>
    <t>FC0011307930</t>
  </si>
  <si>
    <t>FC0011307929</t>
  </si>
  <si>
    <t>FC0011307927</t>
  </si>
  <si>
    <t>FT0011451652</t>
  </si>
  <si>
    <t>FP0011471684</t>
  </si>
  <si>
    <t>FT0011451695</t>
  </si>
  <si>
    <t>FC0011170665</t>
  </si>
  <si>
    <t>FT0011451698</t>
  </si>
  <si>
    <t>FC0011493120</t>
  </si>
  <si>
    <t>FC0011493119</t>
  </si>
  <si>
    <t>FC0011493125</t>
  </si>
  <si>
    <t>FC0011493127</t>
  </si>
  <si>
    <t>FC0011493126</t>
  </si>
  <si>
    <t>FC0011493730</t>
  </si>
  <si>
    <t>FC0011589396</t>
  </si>
  <si>
    <t>FC0011493124</t>
  </si>
  <si>
    <t>FC0011493122</t>
  </si>
  <si>
    <t>0000030</t>
  </si>
  <si>
    <t>0000032</t>
  </si>
  <si>
    <t>0000002</t>
  </si>
  <si>
    <t>0000004</t>
  </si>
  <si>
    <t>0000021</t>
  </si>
  <si>
    <t>0000023</t>
  </si>
  <si>
    <t>74</t>
  </si>
  <si>
    <t>BOP24-0342360</t>
  </si>
  <si>
    <t>001659</t>
  </si>
  <si>
    <t>BOP24-0469647</t>
  </si>
  <si>
    <t>BOP24-0468576</t>
  </si>
  <si>
    <t>BOP25-0104519</t>
  </si>
  <si>
    <t>BOP25-0103446</t>
  </si>
  <si>
    <t>1000251500001140</t>
  </si>
  <si>
    <t>001752</t>
  </si>
  <si>
    <t>712401044803</t>
  </si>
  <si>
    <t>001664</t>
  </si>
  <si>
    <t>712401193297</t>
  </si>
  <si>
    <t>712401164943</t>
  </si>
  <si>
    <t>712401164939</t>
  </si>
  <si>
    <t>712401164940</t>
  </si>
  <si>
    <t>712401164941</t>
  </si>
  <si>
    <t>712401164942</t>
  </si>
  <si>
    <t>712500025710</t>
  </si>
  <si>
    <t>712500107078</t>
  </si>
  <si>
    <t>712500107075</t>
  </si>
  <si>
    <t>712500107076</t>
  </si>
  <si>
    <t>712500107077</t>
  </si>
  <si>
    <t>712500036022</t>
  </si>
  <si>
    <t>712500141294</t>
  </si>
  <si>
    <t>712500153595</t>
  </si>
  <si>
    <t>712500153596</t>
  </si>
  <si>
    <t>712500153597</t>
  </si>
  <si>
    <t>712500153598</t>
  </si>
  <si>
    <t>712500153599</t>
  </si>
  <si>
    <t>712500245350</t>
  </si>
  <si>
    <t>000000011800059P</t>
  </si>
  <si>
    <t>614</t>
  </si>
  <si>
    <t>66</t>
  </si>
  <si>
    <t>190</t>
  </si>
  <si>
    <t>189</t>
  </si>
  <si>
    <t>188</t>
  </si>
  <si>
    <t>7/03-2024</t>
  </si>
  <si>
    <t>210 (903)</t>
  </si>
  <si>
    <t>1 (903)</t>
  </si>
  <si>
    <t>42/2025/EL</t>
  </si>
  <si>
    <t>63/2025/EL</t>
  </si>
  <si>
    <t>74/2025/EL</t>
  </si>
  <si>
    <t>75/2025/EL</t>
  </si>
  <si>
    <t>80/2025/EL</t>
  </si>
  <si>
    <t>FE25/00154</t>
  </si>
  <si>
    <t>3</t>
  </si>
  <si>
    <t>2</t>
  </si>
  <si>
    <t>4</t>
  </si>
  <si>
    <t>3020041695</t>
  </si>
  <si>
    <t>3020041754</t>
  </si>
  <si>
    <t>3020009573</t>
  </si>
  <si>
    <t>3020006079</t>
  </si>
  <si>
    <t>3020006080</t>
  </si>
  <si>
    <t>3020007794</t>
  </si>
  <si>
    <t>3020007795</t>
  </si>
  <si>
    <t>3020009520</t>
  </si>
  <si>
    <t>3020009521</t>
  </si>
  <si>
    <t>2024_27_79</t>
  </si>
  <si>
    <t>2025_27_12</t>
  </si>
  <si>
    <t>2025_27_13</t>
  </si>
  <si>
    <t>6061</t>
  </si>
  <si>
    <t>6887</t>
  </si>
  <si>
    <t>BIG25-0713</t>
  </si>
  <si>
    <t>159/A</t>
  </si>
  <si>
    <t>BBVFLP00000095</t>
  </si>
  <si>
    <t>BBVFLT00000015</t>
  </si>
  <si>
    <t>226/O1</t>
  </si>
  <si>
    <t>6001049383</t>
  </si>
  <si>
    <t>FATTPA 3_25</t>
  </si>
  <si>
    <t>01904</t>
  </si>
  <si>
    <t>1509</t>
  </si>
  <si>
    <t>1588</t>
  </si>
  <si>
    <t>1544</t>
  </si>
  <si>
    <t>115</t>
  </si>
  <si>
    <t>191</t>
  </si>
  <si>
    <t>224</t>
  </si>
  <si>
    <t>324</t>
  </si>
  <si>
    <t>245</t>
  </si>
  <si>
    <t>432</t>
  </si>
  <si>
    <t>629</t>
  </si>
  <si>
    <t>683</t>
  </si>
  <si>
    <t>754</t>
  </si>
  <si>
    <t>1142</t>
  </si>
  <si>
    <t>1140</t>
  </si>
  <si>
    <t>1141</t>
  </si>
  <si>
    <t>06465/01</t>
  </si>
  <si>
    <t>06881/01</t>
  </si>
  <si>
    <t>06882/01</t>
  </si>
  <si>
    <t>1633</t>
  </si>
  <si>
    <t>5</t>
  </si>
  <si>
    <t>101/FE</t>
  </si>
  <si>
    <t>164</t>
  </si>
  <si>
    <t>85</t>
  </si>
  <si>
    <t>FV24-3112</t>
  </si>
  <si>
    <t>FV24-3113</t>
  </si>
  <si>
    <t>FV25-0063</t>
  </si>
  <si>
    <t>FV25-0064</t>
  </si>
  <si>
    <t>130</t>
  </si>
  <si>
    <t>131</t>
  </si>
  <si>
    <t>194MP</t>
  </si>
  <si>
    <t>195MP</t>
  </si>
  <si>
    <t>196MP</t>
  </si>
  <si>
    <t>213MP</t>
  </si>
  <si>
    <t>234MP</t>
  </si>
  <si>
    <t>242MP</t>
  </si>
  <si>
    <t>3MP</t>
  </si>
  <si>
    <t>4MP</t>
  </si>
  <si>
    <t>5MP</t>
  </si>
  <si>
    <t>1MP</t>
  </si>
  <si>
    <t>2MP</t>
  </si>
  <si>
    <t>22MP</t>
  </si>
  <si>
    <t>20MP</t>
  </si>
  <si>
    <t>30MP</t>
  </si>
  <si>
    <t>P65/2</t>
  </si>
  <si>
    <t>FT/PAM/V4/0000351</t>
  </si>
  <si>
    <t>NC/PAM/V4/0000001</t>
  </si>
  <si>
    <t>FT/PAM/V4/0000002</t>
  </si>
  <si>
    <t>FT/PAM/V4/0000104</t>
  </si>
  <si>
    <t>6/E</t>
  </si>
  <si>
    <t>08</t>
  </si>
  <si>
    <t>0000925900001533</t>
  </si>
  <si>
    <t>0000925900001872</t>
  </si>
  <si>
    <t>SP.24-00000707</t>
  </si>
  <si>
    <t>SP.25-00000075</t>
  </si>
  <si>
    <t>SP.25-00000121</t>
  </si>
  <si>
    <t>FATT/2024/1895</t>
  </si>
  <si>
    <t>FATT/2025/0063</t>
  </si>
  <si>
    <t>285/PA/2024</t>
  </si>
  <si>
    <t>344/PA/2025</t>
  </si>
  <si>
    <t>345/PA/2024</t>
  </si>
  <si>
    <t>0031001656</t>
  </si>
  <si>
    <t>0035000075</t>
  </si>
  <si>
    <t>0033000187</t>
  </si>
  <si>
    <t>0031008061</t>
  </si>
  <si>
    <t>0034001931</t>
  </si>
  <si>
    <t>2320</t>
  </si>
  <si>
    <t>2527</t>
  </si>
  <si>
    <t>2746</t>
  </si>
  <si>
    <t>218</t>
  </si>
  <si>
    <t>217</t>
  </si>
  <si>
    <t>14</t>
  </si>
  <si>
    <t>15</t>
  </si>
  <si>
    <t>FE-0228</t>
  </si>
  <si>
    <t>FE-0368</t>
  </si>
  <si>
    <t>000130-0C0</t>
  </si>
  <si>
    <t>000095-0C0</t>
  </si>
  <si>
    <t>000129-0C0</t>
  </si>
  <si>
    <t>000262-0C0</t>
  </si>
  <si>
    <t>000576-0C0</t>
  </si>
  <si>
    <t>V1-12139</t>
  </si>
  <si>
    <t>V1-97</t>
  </si>
  <si>
    <t>004144611681</t>
  </si>
  <si>
    <t>008403284957</t>
  </si>
  <si>
    <t>005100421734</t>
  </si>
  <si>
    <t>005100421733</t>
  </si>
  <si>
    <t>005100421715</t>
  </si>
  <si>
    <t>005100421718</t>
  </si>
  <si>
    <t>005100421719</t>
  </si>
  <si>
    <t>005100421720</t>
  </si>
  <si>
    <t>005100421721</t>
  </si>
  <si>
    <t>005100421722</t>
  </si>
  <si>
    <t>005100421723</t>
  </si>
  <si>
    <t>005100421724</t>
  </si>
  <si>
    <t>005100421725</t>
  </si>
  <si>
    <t>005100421726</t>
  </si>
  <si>
    <t>005100421727</t>
  </si>
  <si>
    <t>005100421728</t>
  </si>
  <si>
    <t>005100421729</t>
  </si>
  <si>
    <t>005100421730</t>
  </si>
  <si>
    <t>005100421731</t>
  </si>
  <si>
    <t>005100421732</t>
  </si>
  <si>
    <t>005100421735</t>
  </si>
  <si>
    <t>005100421736</t>
  </si>
  <si>
    <t>005100421737</t>
  </si>
  <si>
    <t>005100421738</t>
  </si>
  <si>
    <t>005100421739</t>
  </si>
  <si>
    <t>005100421740</t>
  </si>
  <si>
    <t>005100421741</t>
  </si>
  <si>
    <t>005100421742</t>
  </si>
  <si>
    <t>005100705232</t>
  </si>
  <si>
    <t>005208430070</t>
  </si>
  <si>
    <t>005208430069</t>
  </si>
  <si>
    <t>005208430054</t>
  </si>
  <si>
    <t>005208430055</t>
  </si>
  <si>
    <t>005208430056</t>
  </si>
  <si>
    <t>005208430057</t>
  </si>
  <si>
    <t>005208430058</t>
  </si>
  <si>
    <t>005208430059</t>
  </si>
  <si>
    <t>005208430060</t>
  </si>
  <si>
    <t>005208430061</t>
  </si>
  <si>
    <t>005208430062</t>
  </si>
  <si>
    <t>005208430063</t>
  </si>
  <si>
    <t>005208430064</t>
  </si>
  <si>
    <t>005208430065</t>
  </si>
  <si>
    <t>005208430066</t>
  </si>
  <si>
    <t>005208430067</t>
  </si>
  <si>
    <t>005208430068</t>
  </si>
  <si>
    <t>005208430071</t>
  </si>
  <si>
    <t>005208430072</t>
  </si>
  <si>
    <t>005208430073</t>
  </si>
  <si>
    <t>005208430074</t>
  </si>
  <si>
    <t>005208430075</t>
  </si>
  <si>
    <t>005208430076</t>
  </si>
  <si>
    <t>005208430077</t>
  </si>
  <si>
    <t>005208430078</t>
  </si>
  <si>
    <t>005208430051</t>
  </si>
  <si>
    <t>005208358897</t>
  </si>
  <si>
    <t>005216407823</t>
  </si>
  <si>
    <t>005216407824</t>
  </si>
  <si>
    <t>005216407825</t>
  </si>
  <si>
    <t>005216407826</t>
  </si>
  <si>
    <t>005216407827</t>
  </si>
  <si>
    <t>005216407828</t>
  </si>
  <si>
    <t>005216407829</t>
  </si>
  <si>
    <t>005216407830</t>
  </si>
  <si>
    <t>005216407831</t>
  </si>
  <si>
    <t>005216407832</t>
  </si>
  <si>
    <t>005216407833</t>
  </si>
  <si>
    <t>005216407834</t>
  </si>
  <si>
    <t>005216407835</t>
  </si>
  <si>
    <t>005216407836</t>
  </si>
  <si>
    <t>005216407837</t>
  </si>
  <si>
    <t>005216407838</t>
  </si>
  <si>
    <t>005216407841</t>
  </si>
  <si>
    <t>005216407842</t>
  </si>
  <si>
    <t>005216407843</t>
  </si>
  <si>
    <t>005216407844</t>
  </si>
  <si>
    <t>005216407845</t>
  </si>
  <si>
    <t>005216407846</t>
  </si>
  <si>
    <t>005216407847</t>
  </si>
  <si>
    <t>005216407848</t>
  </si>
  <si>
    <t>005216407840</t>
  </si>
  <si>
    <t>005216407839</t>
  </si>
  <si>
    <t>005216647936</t>
  </si>
  <si>
    <t>005216686507</t>
  </si>
  <si>
    <t>005224628461</t>
  </si>
  <si>
    <t>005224628460</t>
  </si>
  <si>
    <t>005224628444</t>
  </si>
  <si>
    <t>005224628445</t>
  </si>
  <si>
    <t>005224628446</t>
  </si>
  <si>
    <t>005224628447</t>
  </si>
  <si>
    <t>005224628448</t>
  </si>
  <si>
    <t>005224628449</t>
  </si>
  <si>
    <t>005224628450</t>
  </si>
  <si>
    <t>005224628451</t>
  </si>
  <si>
    <t>005224628452</t>
  </si>
  <si>
    <t>005224628453</t>
  </si>
  <si>
    <t>005224628454</t>
  </si>
  <si>
    <t>005224628455</t>
  </si>
  <si>
    <t>005224628456</t>
  </si>
  <si>
    <t>005224628457</t>
  </si>
  <si>
    <t>005224628458</t>
  </si>
  <si>
    <t>005224628459</t>
  </si>
  <si>
    <t>005224628462</t>
  </si>
  <si>
    <t>005224628463</t>
  </si>
  <si>
    <t>005224628464</t>
  </si>
  <si>
    <t>005224628465</t>
  </si>
  <si>
    <t>005224628466</t>
  </si>
  <si>
    <t>005224628467</t>
  </si>
  <si>
    <t>005224628468</t>
  </si>
  <si>
    <t>005224628469</t>
  </si>
  <si>
    <t>005224628441</t>
  </si>
  <si>
    <t>30441981</t>
  </si>
  <si>
    <t>30518383</t>
  </si>
  <si>
    <t>29029930</t>
  </si>
  <si>
    <t>29099759</t>
  </si>
  <si>
    <t>29156381</t>
  </si>
  <si>
    <t>29225717</t>
  </si>
  <si>
    <t>29282683</t>
  </si>
  <si>
    <t>4/PA</t>
  </si>
  <si>
    <t>2/NC</t>
  </si>
  <si>
    <t>80</t>
  </si>
  <si>
    <t>1016000201</t>
  </si>
  <si>
    <t>1016000027</t>
  </si>
  <si>
    <t>E-3689</t>
  </si>
  <si>
    <t>001698</t>
  </si>
  <si>
    <t>24000137</t>
  </si>
  <si>
    <t>1/169</t>
  </si>
  <si>
    <t>1/1543</t>
  </si>
  <si>
    <t>1/1639</t>
  </si>
  <si>
    <t>1/1643</t>
  </si>
  <si>
    <t>1/1580</t>
  </si>
  <si>
    <t>1/10</t>
  </si>
  <si>
    <t>1/9</t>
  </si>
  <si>
    <t>1/89</t>
  </si>
  <si>
    <t>1/125</t>
  </si>
  <si>
    <t>23 / FE</t>
  </si>
  <si>
    <t>38/FUS</t>
  </si>
  <si>
    <t>82/00</t>
  </si>
  <si>
    <t>24/01</t>
  </si>
  <si>
    <t>8201000069</t>
  </si>
  <si>
    <t>8201001056</t>
  </si>
  <si>
    <t>8201001057</t>
  </si>
  <si>
    <t>297/R</t>
  </si>
  <si>
    <t>346/R</t>
  </si>
  <si>
    <t>2024/VP/00008</t>
  </si>
  <si>
    <t>112</t>
  </si>
  <si>
    <t>1764785576</t>
  </si>
  <si>
    <t>1410002598</t>
  </si>
  <si>
    <t>24-0034294</t>
  </si>
  <si>
    <t>24-0034733</t>
  </si>
  <si>
    <t>24-0083610</t>
  </si>
  <si>
    <t>24-0036380</t>
  </si>
  <si>
    <t>25-0075003</t>
  </si>
  <si>
    <t>25-0083028</t>
  </si>
  <si>
    <t>25-0083029</t>
  </si>
  <si>
    <t>25-0004221</t>
  </si>
  <si>
    <t>25-0083124</t>
  </si>
  <si>
    <t>25-0008988</t>
  </si>
  <si>
    <t>73</t>
  </si>
  <si>
    <t>000329/24</t>
  </si>
  <si>
    <t>FATT/2025/00014</t>
  </si>
  <si>
    <t>FATT/2025/00015</t>
  </si>
  <si>
    <t>2025</t>
  </si>
  <si>
    <t>IT-TI2500045296</t>
  </si>
  <si>
    <t>IT-TI2500108932</t>
  </si>
  <si>
    <t>9</t>
  </si>
  <si>
    <t>94/2025/E</t>
  </si>
  <si>
    <t>2020411540</t>
  </si>
  <si>
    <t>000342</t>
  </si>
  <si>
    <t>LVT565/2024</t>
  </si>
  <si>
    <t>926</t>
  </si>
  <si>
    <t>935</t>
  </si>
  <si>
    <t>934</t>
  </si>
  <si>
    <t>90</t>
  </si>
  <si>
    <t>43</t>
  </si>
  <si>
    <t>45</t>
  </si>
  <si>
    <t>46</t>
  </si>
  <si>
    <t>6</t>
  </si>
  <si>
    <t>0002134053</t>
  </si>
  <si>
    <t>0002121711</t>
  </si>
  <si>
    <t>0002158991</t>
  </si>
  <si>
    <t>0002161346</t>
  </si>
  <si>
    <t>0002109830</t>
  </si>
  <si>
    <t>320062132</t>
  </si>
  <si>
    <t>001660</t>
  </si>
  <si>
    <t>106/E</t>
  </si>
  <si>
    <t>69</t>
  </si>
  <si>
    <t>2/11</t>
  </si>
  <si>
    <t>2/1/1</t>
  </si>
  <si>
    <t>000643</t>
  </si>
  <si>
    <t>000069</t>
  </si>
  <si>
    <t>5537-2024-FD</t>
  </si>
  <si>
    <t>5823-2024-FD</t>
  </si>
  <si>
    <t>207-2025-FD</t>
  </si>
  <si>
    <t>1040-2025-FD</t>
  </si>
  <si>
    <t>001667</t>
  </si>
  <si>
    <t>67</t>
  </si>
  <si>
    <t>222</t>
  </si>
  <si>
    <t>211</t>
  </si>
  <si>
    <t>33</t>
  </si>
  <si>
    <t>36</t>
  </si>
  <si>
    <t>56</t>
  </si>
  <si>
    <t>35</t>
  </si>
  <si>
    <t>P-382</t>
  </si>
  <si>
    <t>1/4767</t>
  </si>
  <si>
    <t>FVSP24-001221</t>
  </si>
  <si>
    <t>FVSP24-001343</t>
  </si>
  <si>
    <t>211PA</t>
  </si>
  <si>
    <t>307PA</t>
  </si>
  <si>
    <t>364PA</t>
  </si>
  <si>
    <t>435PA</t>
  </si>
  <si>
    <t>FATPAM 8_2025</t>
  </si>
  <si>
    <t>0000028/PASP</t>
  </si>
  <si>
    <t>2780</t>
  </si>
  <si>
    <t>04/24</t>
  </si>
  <si>
    <t>3240442342</t>
  </si>
  <si>
    <t>3250024594</t>
  </si>
  <si>
    <t>2025007990</t>
  </si>
  <si>
    <t>2025007936</t>
  </si>
  <si>
    <t>3250063480</t>
  </si>
  <si>
    <t>3250097867</t>
  </si>
  <si>
    <t>28/D</t>
  </si>
  <si>
    <t>567/FE</t>
  </si>
  <si>
    <t>V10000147</t>
  </si>
  <si>
    <t>V20000002</t>
  </si>
  <si>
    <t>V10000009</t>
  </si>
  <si>
    <t>1B/2025</t>
  </si>
  <si>
    <t>187/PA</t>
  </si>
  <si>
    <t>55/PA</t>
  </si>
  <si>
    <t>64/PA</t>
  </si>
  <si>
    <t>11/E</t>
  </si>
  <si>
    <t>24V00005</t>
  </si>
  <si>
    <t>001661</t>
  </si>
  <si>
    <t>1/001</t>
  </si>
  <si>
    <t>Y00039</t>
  </si>
  <si>
    <t>Y00040</t>
  </si>
  <si>
    <t>Y00047</t>
  </si>
  <si>
    <t>Y00004</t>
  </si>
  <si>
    <t>8131009133</t>
  </si>
  <si>
    <t>8131009134</t>
  </si>
  <si>
    <t>001665</t>
  </si>
  <si>
    <t>8101021038</t>
  </si>
  <si>
    <t>8101022797</t>
  </si>
  <si>
    <t>8101022798</t>
  </si>
  <si>
    <t>8101002906</t>
  </si>
  <si>
    <t>8131000622</t>
  </si>
  <si>
    <t>8131000623</t>
  </si>
  <si>
    <t>8101003763</t>
  </si>
  <si>
    <t>25CR-000103</t>
  </si>
  <si>
    <t>NOTULA</t>
  </si>
  <si>
    <t>000358</t>
  </si>
  <si>
    <t>000377</t>
  </si>
  <si>
    <t>001537</t>
  </si>
  <si>
    <t>2477</t>
  </si>
  <si>
    <t>FAT-2020-2291</t>
  </si>
  <si>
    <t>FPA-2020-110</t>
  </si>
  <si>
    <t>FPA-2020-158</t>
  </si>
  <si>
    <t>FPA-2020-216</t>
  </si>
  <si>
    <t>FPA-2024-257</t>
  </si>
  <si>
    <t>FPA 5/2024</t>
  </si>
  <si>
    <t>FPA 2/2025</t>
  </si>
  <si>
    <t>FPA 1/2025</t>
  </si>
  <si>
    <t>82</t>
  </si>
  <si>
    <t>88</t>
  </si>
  <si>
    <t>99</t>
  </si>
  <si>
    <t>100</t>
  </si>
  <si>
    <t>104</t>
  </si>
  <si>
    <t>109 NC</t>
  </si>
  <si>
    <t>110 NC</t>
  </si>
  <si>
    <t>108</t>
  </si>
  <si>
    <t>107</t>
  </si>
  <si>
    <t>111</t>
  </si>
  <si>
    <t>13</t>
  </si>
  <si>
    <t>12</t>
  </si>
  <si>
    <t>18</t>
  </si>
  <si>
    <t>19</t>
  </si>
  <si>
    <t>60/00</t>
  </si>
  <si>
    <t>72434816</t>
  </si>
  <si>
    <t>72435015</t>
  </si>
  <si>
    <t>72500191</t>
  </si>
  <si>
    <t>72502020</t>
  </si>
  <si>
    <t>100/EL</t>
  </si>
  <si>
    <t>101/EL</t>
  </si>
  <si>
    <t>102/EL</t>
  </si>
  <si>
    <t>103/EL</t>
  </si>
  <si>
    <t>4542SR01</t>
  </si>
  <si>
    <t>4000028</t>
  </si>
  <si>
    <t>2763</t>
  </si>
  <si>
    <t>160/001</t>
  </si>
  <si>
    <t>366</t>
  </si>
  <si>
    <t>148/01</t>
  </si>
  <si>
    <t>7/01</t>
  </si>
  <si>
    <t>19/01</t>
  </si>
  <si>
    <t>11</t>
  </si>
  <si>
    <t>10</t>
  </si>
  <si>
    <t>3239/A/2024</t>
  </si>
  <si>
    <t>3810/A/2024</t>
  </si>
  <si>
    <t>7312/A/2024</t>
  </si>
  <si>
    <t>610/A/2025</t>
  </si>
  <si>
    <t>1114/A/2025</t>
  </si>
  <si>
    <t>001668</t>
  </si>
  <si>
    <t>718</t>
  </si>
  <si>
    <t>719</t>
  </si>
  <si>
    <t>9117012237</t>
  </si>
  <si>
    <t>9117000004</t>
  </si>
  <si>
    <t>183\E</t>
  </si>
  <si>
    <t>207\E</t>
  </si>
  <si>
    <t>E  000032025</t>
  </si>
  <si>
    <t>908\S</t>
  </si>
  <si>
    <t>E  000022025</t>
  </si>
  <si>
    <t>9\E</t>
  </si>
  <si>
    <t>24V1000614</t>
  </si>
  <si>
    <t>24V1000672</t>
  </si>
  <si>
    <t>24V1000728</t>
  </si>
  <si>
    <t>24V1000737</t>
  </si>
  <si>
    <t>24V1000770</t>
  </si>
  <si>
    <t>25V1000104</t>
  </si>
  <si>
    <t>25V1000108</t>
  </si>
  <si>
    <t>25V1000106</t>
  </si>
  <si>
    <t>25V1000107</t>
  </si>
  <si>
    <t>25V1000154</t>
  </si>
  <si>
    <t>25V1000109</t>
  </si>
  <si>
    <t>25V1000105</t>
  </si>
  <si>
    <t>25V1000110</t>
  </si>
  <si>
    <t>25V1000227</t>
  </si>
  <si>
    <t>25V1000228</t>
  </si>
  <si>
    <t>25V1000216</t>
  </si>
  <si>
    <t>2411006437</t>
  </si>
  <si>
    <t>2411008244</t>
  </si>
  <si>
    <t>2411008286</t>
  </si>
  <si>
    <t>2511001439</t>
  </si>
  <si>
    <t>2511001438</t>
  </si>
  <si>
    <t>001399</t>
  </si>
  <si>
    <t>001669</t>
  </si>
  <si>
    <t>95</t>
  </si>
  <si>
    <t>101</t>
  </si>
  <si>
    <t>2/SP</t>
  </si>
  <si>
    <t>FPA 7/24</t>
  </si>
  <si>
    <t>25700671</t>
  </si>
  <si>
    <t>240120001640</t>
  </si>
  <si>
    <t>001662</t>
  </si>
  <si>
    <t>8101010615</t>
  </si>
  <si>
    <t>8101000259</t>
  </si>
  <si>
    <t>8101000261</t>
  </si>
  <si>
    <t>8101000260</t>
  </si>
  <si>
    <t>8101000977</t>
  </si>
  <si>
    <t>001666</t>
  </si>
  <si>
    <t>7X05551991</t>
  </si>
  <si>
    <t>7X00452121</t>
  </si>
  <si>
    <t>000000900002294T</t>
  </si>
  <si>
    <t>000000900002293T</t>
  </si>
  <si>
    <t>000000900005587T</t>
  </si>
  <si>
    <t>000000900005586T</t>
  </si>
  <si>
    <t>000000900009598T</t>
  </si>
  <si>
    <t>000000900009597T</t>
  </si>
  <si>
    <t>0124000328</t>
  </si>
  <si>
    <t>0124000406</t>
  </si>
  <si>
    <t>0125000013</t>
  </si>
  <si>
    <t>0125000046</t>
  </si>
  <si>
    <t>2024/1284/PSM</t>
  </si>
  <si>
    <t>2024/1285/PSM</t>
  </si>
  <si>
    <t>2024/1292/PSM</t>
  </si>
  <si>
    <t>2024/1293/PSM</t>
  </si>
  <si>
    <t>2024/1283/PSM</t>
  </si>
  <si>
    <t>2024/1313/PSM</t>
  </si>
  <si>
    <t>2024/1398/PSM</t>
  </si>
  <si>
    <t>2024/1399/PSM</t>
  </si>
  <si>
    <t>2024/1400/PSM</t>
  </si>
  <si>
    <t>2024/1402/PSM</t>
  </si>
  <si>
    <t>2024/1396/PSM</t>
  </si>
  <si>
    <t>2024/1397/PSM</t>
  </si>
  <si>
    <t>2024/1403/PSM</t>
  </si>
  <si>
    <t>2025/75/PSM</t>
  </si>
  <si>
    <t>2025/11/NPS</t>
  </si>
  <si>
    <t>2025/28/PSM</t>
  </si>
  <si>
    <t>2025/74/PSM</t>
  </si>
  <si>
    <t>2025/69/PSM</t>
  </si>
  <si>
    <t>2025/73/PSM</t>
  </si>
  <si>
    <t>2025/68/PSM</t>
  </si>
  <si>
    <t>2025/70/PSM</t>
  </si>
  <si>
    <t>2025/71/PSM</t>
  </si>
  <si>
    <t>2025/171/PSM</t>
  </si>
  <si>
    <t>2025/172/PSM</t>
  </si>
  <si>
    <t>2025/175/PSM</t>
  </si>
  <si>
    <t>2025/177/PSM</t>
  </si>
  <si>
    <t>2025/173/PSM</t>
  </si>
  <si>
    <t>2025/174/PSM</t>
  </si>
  <si>
    <t>5176/2B</t>
  </si>
  <si>
    <t>11625/2B</t>
  </si>
  <si>
    <t>FPR 208/24</t>
  </si>
  <si>
    <t>88PA</t>
  </si>
  <si>
    <t>1/58</t>
  </si>
  <si>
    <t>2024FT000010</t>
  </si>
  <si>
    <t>24/101/000131</t>
  </si>
  <si>
    <t>24/101/000126</t>
  </si>
  <si>
    <t>24/101/000125</t>
  </si>
  <si>
    <t>24/101/000129</t>
  </si>
  <si>
    <t>24/101/000130</t>
  </si>
  <si>
    <t>24/101/000127</t>
  </si>
  <si>
    <t>24/101/000128</t>
  </si>
  <si>
    <t>600007353606</t>
  </si>
  <si>
    <t>600007588834</t>
  </si>
  <si>
    <t>600007674362</t>
  </si>
  <si>
    <t>600007674364</t>
  </si>
  <si>
    <t>600007674366</t>
  </si>
  <si>
    <t>600007674369</t>
  </si>
  <si>
    <t>17564990</t>
  </si>
  <si>
    <t>600007674363</t>
  </si>
  <si>
    <t>310003818157</t>
  </si>
  <si>
    <t>310003798026</t>
  </si>
  <si>
    <t>310003798027</t>
  </si>
  <si>
    <t>600007750362</t>
  </si>
  <si>
    <t>600007750363</t>
  </si>
  <si>
    <t>600007750365</t>
  </si>
  <si>
    <t>600007750366</t>
  </si>
  <si>
    <t>600007750369</t>
  </si>
  <si>
    <t>17725817</t>
  </si>
  <si>
    <t>310003848469</t>
  </si>
  <si>
    <t>AR00305686</t>
  </si>
  <si>
    <t>AR00304522</t>
  </si>
  <si>
    <t>6531104601</t>
  </si>
  <si>
    <t>6531105686</t>
  </si>
  <si>
    <t>01</t>
  </si>
  <si>
    <t>02</t>
  </si>
  <si>
    <t>343</t>
  </si>
  <si>
    <t>344</t>
  </si>
  <si>
    <t>345</t>
  </si>
  <si>
    <t>E-7580</t>
  </si>
  <si>
    <t>0074573603</t>
  </si>
  <si>
    <t>V2402006</t>
  </si>
  <si>
    <t>V2402005</t>
  </si>
  <si>
    <t>V2500217</t>
  </si>
  <si>
    <t>V2500218</t>
  </si>
  <si>
    <t>2025F000025206</t>
  </si>
  <si>
    <t>2025F000371828</t>
  </si>
  <si>
    <t>37.PA</t>
  </si>
  <si>
    <t>102/PA</t>
  </si>
  <si>
    <t>27/PA</t>
  </si>
  <si>
    <t>26/PA</t>
  </si>
  <si>
    <t>25/PA</t>
  </si>
  <si>
    <t>24/PA</t>
  </si>
  <si>
    <t>16</t>
  </si>
  <si>
    <t>21</t>
  </si>
  <si>
    <t>2025/24/0000069</t>
  </si>
  <si>
    <t>2025/24/0000064</t>
  </si>
  <si>
    <t>2025/24/0000062</t>
  </si>
  <si>
    <t>2025/24/0000060</t>
  </si>
  <si>
    <t>2025/24/0000058</t>
  </si>
  <si>
    <t>2025/24/0000080</t>
  </si>
  <si>
    <t>2025/24/0000081</t>
  </si>
  <si>
    <t>2025/24/0000082</t>
  </si>
  <si>
    <t>2025/24/0000083</t>
  </si>
  <si>
    <t>2025/24/0000084</t>
  </si>
  <si>
    <t>2025/24/0000044</t>
  </si>
  <si>
    <t>2025/24/0000045</t>
  </si>
  <si>
    <t>2025/24/0000046</t>
  </si>
  <si>
    <t>2025/24/0000047</t>
  </si>
  <si>
    <t>2025/24/0000028</t>
  </si>
  <si>
    <t>2025/24/0000029</t>
  </si>
  <si>
    <t>2025/24/0000030</t>
  </si>
  <si>
    <t>2025/24/0000031</t>
  </si>
  <si>
    <t>2025/24/0000032</t>
  </si>
  <si>
    <t>2025/24/0000033</t>
  </si>
  <si>
    <t>2025/24/0000034</t>
  </si>
  <si>
    <t>2025/24/0000035</t>
  </si>
  <si>
    <t>2025/24/0000036</t>
  </si>
  <si>
    <t>2025/24/0000037</t>
  </si>
  <si>
    <t>2025/24/0000038</t>
  </si>
  <si>
    <t>2025/24/0000039</t>
  </si>
  <si>
    <t>2025/24/0000040</t>
  </si>
  <si>
    <t>2025/24/0000041</t>
  </si>
  <si>
    <t>2025/24/0000042</t>
  </si>
  <si>
    <t>2025/24/0000043</t>
  </si>
  <si>
    <t>2025/24/0000048</t>
  </si>
  <si>
    <t>2025/24/0000049</t>
  </si>
  <si>
    <t>2025/24/0000085</t>
  </si>
  <si>
    <t>2025/24/0000070</t>
  </si>
  <si>
    <t>2025/24/0000071</t>
  </si>
  <si>
    <t>2025/24/0000072</t>
  </si>
  <si>
    <t>2025/24/0000054</t>
  </si>
  <si>
    <t>2025/24/0000055</t>
  </si>
  <si>
    <t>2025/24/0000056</t>
  </si>
  <si>
    <t>2025/24/0000057</t>
  </si>
  <si>
    <t>2025/24/0000059</t>
  </si>
  <si>
    <t>2025/24/0000086</t>
  </si>
  <si>
    <t>2025/24/0000061</t>
  </si>
  <si>
    <t>2025/24/0000087</t>
  </si>
  <si>
    <t>2025/24/0000063</t>
  </si>
  <si>
    <t>2025/24/0000076</t>
  </si>
  <si>
    <t>2025/24/0000088</t>
  </si>
  <si>
    <t>2025/24/0000065</t>
  </si>
  <si>
    <t>2025/24/0000066</t>
  </si>
  <si>
    <t>2025/24/0000067</t>
  </si>
  <si>
    <t>2025/24/0000068</t>
  </si>
  <si>
    <t>2025/24/0000089</t>
  </si>
  <si>
    <t>2025/24/0000075</t>
  </si>
  <si>
    <t>2025/24/0000053</t>
  </si>
  <si>
    <t>2025/24/0000051</t>
  </si>
  <si>
    <t>2025/24/0000050</t>
  </si>
  <si>
    <t>2025/24/0000027</t>
  </si>
  <si>
    <t>2025/24/0000077</t>
  </si>
  <si>
    <t>2025/24/0000073</t>
  </si>
  <si>
    <t>2025/24/0000074</t>
  </si>
  <si>
    <t>01S620252181003071</t>
  </si>
  <si>
    <t>01S620252181003080</t>
  </si>
  <si>
    <t>01S620252181000229</t>
  </si>
  <si>
    <t>012L2025V1A00000031</t>
  </si>
  <si>
    <t>012L2025V1A00000032</t>
  </si>
  <si>
    <t>012L2025V1A00000033</t>
  </si>
  <si>
    <t>012L2025V1A00000034</t>
  </si>
  <si>
    <t>012L2025V1A00000016</t>
  </si>
  <si>
    <t>012L2025V1A00000017</t>
  </si>
  <si>
    <t>012L2025V1A00000018</t>
  </si>
  <si>
    <t>012L2025V1A00000019</t>
  </si>
  <si>
    <t>012L2025V1A00000020</t>
  </si>
  <si>
    <t>012L2025V1A00000021</t>
  </si>
  <si>
    <t>012L2025V1A00000022</t>
  </si>
  <si>
    <t>012L2025V1A00000023</t>
  </si>
  <si>
    <t>012L2025V1A00000024</t>
  </si>
  <si>
    <t>012L2025V1A00000025</t>
  </si>
  <si>
    <t>012L2025V1A00000038</t>
  </si>
  <si>
    <t>012L2025V1A00000026</t>
  </si>
  <si>
    <t>012L2025V1A00000027</t>
  </si>
  <si>
    <t>012L2025V1A00000028</t>
  </si>
  <si>
    <t>012L2025V1A00000029</t>
  </si>
  <si>
    <t>012L2025V1A00000030</t>
  </si>
  <si>
    <t>012L2025V1A00000014</t>
  </si>
  <si>
    <t>012L2025V1A00000015</t>
  </si>
  <si>
    <t>012L2025V1A00000057</t>
  </si>
  <si>
    <t>012L2025V1A00000058</t>
  </si>
  <si>
    <t>012L2025V1A00000059</t>
  </si>
  <si>
    <t>012L2025V1A00000060</t>
  </si>
  <si>
    <t>012L2025V1A00000042</t>
  </si>
  <si>
    <t>012L2025V1A00000043</t>
  </si>
  <si>
    <t>012L2025V1A00000044</t>
  </si>
  <si>
    <t>012L2025V1A00000045</t>
  </si>
  <si>
    <t>012L2025V1A00000046</t>
  </si>
  <si>
    <t>012L2025V1A00000047</t>
  </si>
  <si>
    <t>012L2025V1A00000048</t>
  </si>
  <si>
    <t>012L2025V1A00000049</t>
  </si>
  <si>
    <t>012L2025V1A00000050</t>
  </si>
  <si>
    <t>012L2025V1A00000051</t>
  </si>
  <si>
    <t>012L2025V1A00000064</t>
  </si>
  <si>
    <t>012L2025V1A00000052</t>
  </si>
  <si>
    <t>012L2025V1A00000053</t>
  </si>
  <si>
    <t>012L2025V1A00000054</t>
  </si>
  <si>
    <t>012L2025V1A00000055</t>
  </si>
  <si>
    <t>012L2025V1A00000056</t>
  </si>
  <si>
    <t>012L2025V1A00000040</t>
  </si>
  <si>
    <t>012L2025V1A00000041</t>
  </si>
  <si>
    <t>012L2025V1A00000035</t>
  </si>
  <si>
    <t>012L2025V1A00000036</t>
  </si>
  <si>
    <t>012L2025V1A00000037</t>
  </si>
  <si>
    <t>012L2025V1A00000061</t>
  </si>
  <si>
    <t>012L2025V1A00000062</t>
  </si>
  <si>
    <t>012L2025V1A00000063</t>
  </si>
  <si>
    <t>5230003486</t>
  </si>
  <si>
    <t>5240016184</t>
  </si>
  <si>
    <t>5240016187</t>
  </si>
  <si>
    <t>5240017915</t>
  </si>
  <si>
    <t>5240017916</t>
  </si>
  <si>
    <t>5250003200_R</t>
  </si>
  <si>
    <t>5250003201_R</t>
  </si>
  <si>
    <t>5250003200</t>
  </si>
  <si>
    <t>5250003200_N</t>
  </si>
  <si>
    <t>5250003201</t>
  </si>
  <si>
    <t>5250003201_N</t>
  </si>
  <si>
    <t>5250003202</t>
  </si>
  <si>
    <t>5250003748</t>
  </si>
  <si>
    <t>5250003203</t>
  </si>
  <si>
    <t>5250003749</t>
  </si>
  <si>
    <t>5250003934</t>
  </si>
  <si>
    <t>5250003935</t>
  </si>
  <si>
    <t>5250004639</t>
  </si>
  <si>
    <t>5250004640</t>
  </si>
  <si>
    <t>5250004644</t>
  </si>
  <si>
    <t>5250004645</t>
  </si>
  <si>
    <t>2024-SE401-0000052</t>
  </si>
  <si>
    <t>2024-SE401-0000261</t>
  </si>
  <si>
    <t>00000000144</t>
  </si>
  <si>
    <t>1410000412</t>
  </si>
  <si>
    <t>25</t>
  </si>
  <si>
    <t>0033000186</t>
  </si>
  <si>
    <t>001663</t>
  </si>
  <si>
    <t>3/001</t>
  </si>
  <si>
    <t>2026</t>
  </si>
  <si>
    <t>299</t>
  </si>
  <si>
    <t>173-2025-FE</t>
  </si>
  <si>
    <t>20</t>
  </si>
  <si>
    <t>25VFE-0040</t>
  </si>
  <si>
    <t>17/001</t>
  </si>
  <si>
    <t>24CR-000528</t>
  </si>
  <si>
    <t>72/PA</t>
  </si>
  <si>
    <t>88/PA</t>
  </si>
  <si>
    <t>97/PA</t>
  </si>
  <si>
    <t>2/PA</t>
  </si>
  <si>
    <t>1000_V05_24000419</t>
  </si>
  <si>
    <t>FATTPA 2_25</t>
  </si>
  <si>
    <t>1/PA</t>
  </si>
  <si>
    <t>253</t>
  </si>
  <si>
    <t>9PA</t>
  </si>
  <si>
    <t>N42452</t>
  </si>
  <si>
    <t>N98010</t>
  </si>
  <si>
    <t>N80016</t>
  </si>
  <si>
    <t>27791/2020</t>
  </si>
  <si>
    <t>FC0010871708</t>
  </si>
  <si>
    <t>FD0011009197</t>
  </si>
  <si>
    <t>FC0011028485</t>
  </si>
  <si>
    <t>FC0011025440</t>
  </si>
  <si>
    <t>FC0011028482</t>
  </si>
  <si>
    <t>FC0011028487</t>
  </si>
  <si>
    <t>FC0011028642</t>
  </si>
  <si>
    <t>FC0011028878</t>
  </si>
  <si>
    <t>FC0011028879</t>
  </si>
  <si>
    <t>FD0011292444</t>
  </si>
  <si>
    <t>FD0011158617</t>
  </si>
  <si>
    <t>FC0011167645</t>
  </si>
  <si>
    <t>FC0011170661</t>
  </si>
  <si>
    <t>FC0011170666</t>
  </si>
  <si>
    <t>FC0011170819</t>
  </si>
  <si>
    <t>FC0011171077</t>
  </si>
  <si>
    <t>FC0011170664</t>
  </si>
  <si>
    <t>FD0011158615</t>
  </si>
  <si>
    <t>FD0011158616</t>
  </si>
  <si>
    <t>FD0011158618</t>
  </si>
  <si>
    <t>FC0011171078</t>
  </si>
  <si>
    <t>FD0011292445</t>
  </si>
  <si>
    <t>FD0011295938</t>
  </si>
  <si>
    <t>FD0011295970</t>
  </si>
  <si>
    <t>FC0011308506</t>
  </si>
  <si>
    <t>FT0011464490</t>
  </si>
  <si>
    <t>FC0011307924</t>
  </si>
  <si>
    <t>FC0011304931</t>
  </si>
  <si>
    <t>FC0011307921</t>
  </si>
  <si>
    <t>FT0011451697</t>
  </si>
  <si>
    <t>FC0011307926</t>
  </si>
  <si>
    <t>FC0011308078</t>
  </si>
  <si>
    <t>FC0011308505</t>
  </si>
  <si>
    <t>FC0011490116</t>
  </si>
  <si>
    <t>FC0011493118</t>
  </si>
  <si>
    <t>FC0011493123</t>
  </si>
  <si>
    <t>FC0011493275</t>
  </si>
  <si>
    <t>FC0011493721</t>
  </si>
  <si>
    <t>FC0011493722</t>
  </si>
  <si>
    <t>FD0011629694</t>
  </si>
  <si>
    <t>FD0011629695</t>
  </si>
  <si>
    <t>FD0011629696</t>
  </si>
  <si>
    <t>FD0011629697</t>
  </si>
  <si>
    <t>FD0011629698</t>
  </si>
  <si>
    <t>FD0011629699</t>
  </si>
  <si>
    <t>FD0011629701</t>
  </si>
  <si>
    <t>FD0011629702</t>
  </si>
  <si>
    <t>FC0011493121</t>
  </si>
  <si>
    <t>FD0011629700</t>
  </si>
  <si>
    <t>FD0011629703</t>
  </si>
  <si>
    <t>000914</t>
  </si>
  <si>
    <t>FAT23-0000639</t>
  </si>
  <si>
    <t>BOP24-0215860</t>
  </si>
  <si>
    <t>BOP24-0342357</t>
  </si>
  <si>
    <t>BOP24-0342359</t>
  </si>
  <si>
    <t>BOP24-0469648</t>
  </si>
  <si>
    <t>BOP24-0469643</t>
  </si>
  <si>
    <t>BOP24-0468588</t>
  </si>
  <si>
    <t>BOP24-0469642</t>
  </si>
  <si>
    <t>BOP24-0469646</t>
  </si>
  <si>
    <t>BOP24-0469644</t>
  </si>
  <si>
    <t>BOP24-0469645</t>
  </si>
  <si>
    <t>BOP25-0104514</t>
  </si>
  <si>
    <t>BOP25-0104515</t>
  </si>
  <si>
    <t>BOP25-0104516</t>
  </si>
  <si>
    <t>BOP25-0104517</t>
  </si>
  <si>
    <t>BOP25-0104518</t>
  </si>
  <si>
    <t>BOP25-0104520</t>
  </si>
  <si>
    <t>324119/5</t>
  </si>
  <si>
    <t>392295/5</t>
  </si>
  <si>
    <t>392296/5</t>
  </si>
  <si>
    <t>61771/5</t>
  </si>
  <si>
    <t>61772/5</t>
  </si>
  <si>
    <t>712401164944</t>
  </si>
  <si>
    <t>712500153600</t>
  </si>
  <si>
    <t>86</t>
  </si>
  <si>
    <t>87</t>
  </si>
  <si>
    <t>77</t>
  </si>
  <si>
    <t>78</t>
  </si>
  <si>
    <t>000015/PA</t>
  </si>
  <si>
    <t>552/A</t>
  </si>
  <si>
    <t>583/A</t>
  </si>
  <si>
    <t>46/A</t>
  </si>
  <si>
    <t>89/A</t>
  </si>
  <si>
    <t>54/A</t>
  </si>
  <si>
    <t>001547</t>
  </si>
  <si>
    <t>951-2024</t>
  </si>
  <si>
    <t>525500489674</t>
  </si>
  <si>
    <t>525502878128</t>
  </si>
  <si>
    <t>000145/3</t>
  </si>
  <si>
    <t>000146/3</t>
  </si>
  <si>
    <t>000182/3</t>
  </si>
  <si>
    <t>2750667922</t>
  </si>
  <si>
    <t>1483092256</t>
  </si>
  <si>
    <t>1483095770</t>
  </si>
  <si>
    <t>1483314265</t>
  </si>
  <si>
    <t>2024_27_81</t>
  </si>
  <si>
    <t>2024_27_84</t>
  </si>
  <si>
    <t>2024_27_85</t>
  </si>
  <si>
    <t>2024_27_86</t>
  </si>
  <si>
    <t>2024_27_87</t>
  </si>
  <si>
    <t>2024_27_92</t>
  </si>
  <si>
    <t>2025_27_11</t>
  </si>
  <si>
    <t>1129</t>
  </si>
  <si>
    <t>126-2025</t>
  </si>
  <si>
    <t>133-2025</t>
  </si>
  <si>
    <t>SPA/0000031</t>
  </si>
  <si>
    <t>SPA/0000033</t>
  </si>
  <si>
    <t>SPA/0000034</t>
  </si>
  <si>
    <t>SPA/0000035</t>
  </si>
  <si>
    <t>SPA/0000002</t>
  </si>
  <si>
    <t>SPA/0000003</t>
  </si>
  <si>
    <t>SPA/0000004</t>
  </si>
  <si>
    <t>SPA/0000005</t>
  </si>
  <si>
    <t>SPA/0000007</t>
  </si>
  <si>
    <t>SPA/0000009</t>
  </si>
  <si>
    <t>SPA/0000010</t>
  </si>
  <si>
    <t>1563</t>
  </si>
  <si>
    <t>371</t>
  </si>
  <si>
    <t>487</t>
  </si>
  <si>
    <t>25P00003</t>
  </si>
  <si>
    <t>143778</t>
  </si>
  <si>
    <t>109</t>
  </si>
  <si>
    <t>6001014817</t>
  </si>
  <si>
    <t>6001034609</t>
  </si>
  <si>
    <t>193MP</t>
  </si>
  <si>
    <t>197MP</t>
  </si>
  <si>
    <t>198MP</t>
  </si>
  <si>
    <t>212MP</t>
  </si>
  <si>
    <t>218MP</t>
  </si>
  <si>
    <t>238MP</t>
  </si>
  <si>
    <t>236MP</t>
  </si>
  <si>
    <t>237MP</t>
  </si>
  <si>
    <t>7MP</t>
  </si>
  <si>
    <t>8MP</t>
  </si>
  <si>
    <t>9MP</t>
  </si>
  <si>
    <t>10MP</t>
  </si>
  <si>
    <t>6MP</t>
  </si>
  <si>
    <t>21MP</t>
  </si>
  <si>
    <t>29MP</t>
  </si>
  <si>
    <t>94/PA</t>
  </si>
  <si>
    <t>0031062095</t>
  </si>
  <si>
    <t>298/PA/2024</t>
  </si>
  <si>
    <t>338/PA/2024</t>
  </si>
  <si>
    <t>14/E</t>
  </si>
  <si>
    <t>FATT/2024/2126</t>
  </si>
  <si>
    <t>000577-0C0</t>
  </si>
  <si>
    <t>005100421713</t>
  </si>
  <si>
    <t>005100421714</t>
  </si>
  <si>
    <t>005100421716</t>
  </si>
  <si>
    <t>005100421717</t>
  </si>
  <si>
    <t>005100421743</t>
  </si>
  <si>
    <t>005100421744</t>
  </si>
  <si>
    <t>005100421745</t>
  </si>
  <si>
    <t>005100421746</t>
  </si>
  <si>
    <t>005100421747</t>
  </si>
  <si>
    <t>005100421748</t>
  </si>
  <si>
    <t>005100421749</t>
  </si>
  <si>
    <t>005100421750</t>
  </si>
  <si>
    <t>005100421751</t>
  </si>
  <si>
    <t>005100421752</t>
  </si>
  <si>
    <t>005100421753</t>
  </si>
  <si>
    <t>005100421754</t>
  </si>
  <si>
    <t>005100421755</t>
  </si>
  <si>
    <t>005100421756</t>
  </si>
  <si>
    <t>005100421757</t>
  </si>
  <si>
    <t>005100421758</t>
  </si>
  <si>
    <t>005100421759</t>
  </si>
  <si>
    <t>005100421760</t>
  </si>
  <si>
    <t>005100421761</t>
  </si>
  <si>
    <t>005100421762</t>
  </si>
  <si>
    <t>005100421763</t>
  </si>
  <si>
    <t>005100421764</t>
  </si>
  <si>
    <t>005100421765</t>
  </si>
  <si>
    <t>005100421766</t>
  </si>
  <si>
    <t>005100421767</t>
  </si>
  <si>
    <t>005100421768</t>
  </si>
  <si>
    <t>005100421769</t>
  </si>
  <si>
    <t>005100421770</t>
  </si>
  <si>
    <t>005100421771</t>
  </si>
  <si>
    <t>005100421772</t>
  </si>
  <si>
    <t>005100421773</t>
  </si>
  <si>
    <t>005100421774</t>
  </si>
  <si>
    <t>005100421775</t>
  </si>
  <si>
    <t>005100421776</t>
  </si>
  <si>
    <t>005100421777</t>
  </si>
  <si>
    <t>005100421778</t>
  </si>
  <si>
    <t>005100421779</t>
  </si>
  <si>
    <t>005100421780</t>
  </si>
  <si>
    <t>005100421781</t>
  </si>
  <si>
    <t>005100421782</t>
  </si>
  <si>
    <t>005100421783</t>
  </si>
  <si>
    <t>005100421784</t>
  </si>
  <si>
    <t>005100421785</t>
  </si>
  <si>
    <t>005100421786</t>
  </si>
  <si>
    <t>005100421787</t>
  </si>
  <si>
    <t>005100421788</t>
  </si>
  <si>
    <t>005100421789</t>
  </si>
  <si>
    <t>005100421790</t>
  </si>
  <si>
    <t>005100421791</t>
  </si>
  <si>
    <t>005100421792</t>
  </si>
  <si>
    <t>005100421793</t>
  </si>
  <si>
    <t>005100421794</t>
  </si>
  <si>
    <t>005100421795</t>
  </si>
  <si>
    <t>005100421796</t>
  </si>
  <si>
    <t>005100421797</t>
  </si>
  <si>
    <t>005100421798</t>
  </si>
  <si>
    <t>005100421799</t>
  </si>
  <si>
    <t>005100421800</t>
  </si>
  <si>
    <t>005100421801</t>
  </si>
  <si>
    <t>005208430052</t>
  </si>
  <si>
    <t>005208430053</t>
  </si>
  <si>
    <t>005208430079</t>
  </si>
  <si>
    <t>005208430080</t>
  </si>
  <si>
    <t>005208430081</t>
  </si>
  <si>
    <t>005208430082</t>
  </si>
  <si>
    <t>005208430083</t>
  </si>
  <si>
    <t>005208430084</t>
  </si>
  <si>
    <t>005208430085</t>
  </si>
  <si>
    <t>005208430086</t>
  </si>
  <si>
    <t>005208430087</t>
  </si>
  <si>
    <t>005208430088</t>
  </si>
  <si>
    <t>005208430089</t>
  </si>
  <si>
    <t>005208430090</t>
  </si>
  <si>
    <t>005208430091</t>
  </si>
  <si>
    <t>005208430092</t>
  </si>
  <si>
    <t>005208430093</t>
  </si>
  <si>
    <t>005208430094</t>
  </si>
  <si>
    <t>005208430095</t>
  </si>
  <si>
    <t>005208430096</t>
  </si>
  <si>
    <t>005208430097</t>
  </si>
  <si>
    <t>005208430098</t>
  </si>
  <si>
    <t>005208430099</t>
  </si>
  <si>
    <t>005208430100</t>
  </si>
  <si>
    <t>005208430101</t>
  </si>
  <si>
    <t>005208430102</t>
  </si>
  <si>
    <t>005208430103</t>
  </si>
  <si>
    <t>005208430104</t>
  </si>
  <si>
    <t>005208430105</t>
  </si>
  <si>
    <t>005208430106</t>
  </si>
  <si>
    <t>005208430107</t>
  </si>
  <si>
    <t>005208430108</t>
  </si>
  <si>
    <t>005208430109</t>
  </si>
  <si>
    <t>005208430110</t>
  </si>
  <si>
    <t>005208430111</t>
  </si>
  <si>
    <t>005208430112</t>
  </si>
  <si>
    <t>005208430113</t>
  </si>
  <si>
    <t>005208430114</t>
  </si>
  <si>
    <t>005208430115</t>
  </si>
  <si>
    <t>005208430116</t>
  </si>
  <si>
    <t>005208430117</t>
  </si>
  <si>
    <t>005208430118</t>
  </si>
  <si>
    <t>005208430119</t>
  </si>
  <si>
    <t>005208430120</t>
  </si>
  <si>
    <t>005208430121</t>
  </si>
  <si>
    <t>005208430122</t>
  </si>
  <si>
    <t>005208430123</t>
  </si>
  <si>
    <t>005208430124</t>
  </si>
  <si>
    <t>005208430125</t>
  </si>
  <si>
    <t>005208430126</t>
  </si>
  <si>
    <t>005208430127</t>
  </si>
  <si>
    <t>005208430128</t>
  </si>
  <si>
    <t>005208430129</t>
  </si>
  <si>
    <t>005208430130</t>
  </si>
  <si>
    <t>005208430131</t>
  </si>
  <si>
    <t>005208430132</t>
  </si>
  <si>
    <t>005208430133</t>
  </si>
  <si>
    <t>005208430134</t>
  </si>
  <si>
    <t>005208430135</t>
  </si>
  <si>
    <t>005208430136</t>
  </si>
  <si>
    <t>005209032550</t>
  </si>
  <si>
    <t>005216407821</t>
  </si>
  <si>
    <t>005216407822</t>
  </si>
  <si>
    <t>005216407849</t>
  </si>
  <si>
    <t>005216407850</t>
  </si>
  <si>
    <t>005216407851</t>
  </si>
  <si>
    <t>005216407852</t>
  </si>
  <si>
    <t>005216407853</t>
  </si>
  <si>
    <t>005216407854</t>
  </si>
  <si>
    <t>005216407855</t>
  </si>
  <si>
    <t>005216407856</t>
  </si>
  <si>
    <t>005216407857</t>
  </si>
  <si>
    <t>005216407858</t>
  </si>
  <si>
    <t>005216407859</t>
  </si>
  <si>
    <t>005216407860</t>
  </si>
  <si>
    <t>005216407861</t>
  </si>
  <si>
    <t>005216407862</t>
  </si>
  <si>
    <t>005216407863</t>
  </si>
  <si>
    <t>005216407864</t>
  </si>
  <si>
    <t>005216407865</t>
  </si>
  <si>
    <t>005216407866</t>
  </si>
  <si>
    <t>005216407867</t>
  </si>
  <si>
    <t>005216407868</t>
  </si>
  <si>
    <t>005216407869</t>
  </si>
  <si>
    <t>005216407870</t>
  </si>
  <si>
    <t>005216407871</t>
  </si>
  <si>
    <t>005216407872</t>
  </si>
  <si>
    <t>005216407873</t>
  </si>
  <si>
    <t>005216407874</t>
  </si>
  <si>
    <t>005216407875</t>
  </si>
  <si>
    <t>005216407876</t>
  </si>
  <si>
    <t>005216407877</t>
  </si>
  <si>
    <t>005216407878</t>
  </si>
  <si>
    <t>005216407879</t>
  </si>
  <si>
    <t>005216407880</t>
  </si>
  <si>
    <t>005216407881</t>
  </si>
  <si>
    <t>005216407882</t>
  </si>
  <si>
    <t>005216407883</t>
  </si>
  <si>
    <t>005216407884</t>
  </si>
  <si>
    <t>005216407885</t>
  </si>
  <si>
    <t>005216407886</t>
  </si>
  <si>
    <t>005216407887</t>
  </si>
  <si>
    <t>005216407888</t>
  </si>
  <si>
    <t>005216407889</t>
  </si>
  <si>
    <t>005216407890</t>
  </si>
  <si>
    <t>005216407891</t>
  </si>
  <si>
    <t>005216407892</t>
  </si>
  <si>
    <t>005216407893</t>
  </si>
  <si>
    <t>005216407894</t>
  </si>
  <si>
    <t>005216407895</t>
  </si>
  <si>
    <t>005216407896</t>
  </si>
  <si>
    <t>005216407897</t>
  </si>
  <si>
    <t>005216407898</t>
  </si>
  <si>
    <t>005216407899</t>
  </si>
  <si>
    <t>005216407900</t>
  </si>
  <si>
    <t>005216407901</t>
  </si>
  <si>
    <t>005216407902</t>
  </si>
  <si>
    <t>005216407903</t>
  </si>
  <si>
    <t>005216407904</t>
  </si>
  <si>
    <t>005216407905</t>
  </si>
  <si>
    <t>005216407906</t>
  </si>
  <si>
    <t>005216686508</t>
  </si>
  <si>
    <t>005224628442</t>
  </si>
  <si>
    <t>005224628443</t>
  </si>
  <si>
    <t>005224628470</t>
  </si>
  <si>
    <t>005224628471</t>
  </si>
  <si>
    <t>005224628472</t>
  </si>
  <si>
    <t>005224628473</t>
  </si>
  <si>
    <t>005224628474</t>
  </si>
  <si>
    <t>005224628475</t>
  </si>
  <si>
    <t>005224628476</t>
  </si>
  <si>
    <t>005224628477</t>
  </si>
  <si>
    <t>005224628478</t>
  </si>
  <si>
    <t>005224628479</t>
  </si>
  <si>
    <t>005224628480</t>
  </si>
  <si>
    <t>005224628481</t>
  </si>
  <si>
    <t>005224628482</t>
  </si>
  <si>
    <t>005224628483</t>
  </si>
  <si>
    <t>005224628484</t>
  </si>
  <si>
    <t>005224628485</t>
  </si>
  <si>
    <t>005224628486</t>
  </si>
  <si>
    <t>005224628487</t>
  </si>
  <si>
    <t>005224628488</t>
  </si>
  <si>
    <t>005224628489</t>
  </si>
  <si>
    <t>005224628490</t>
  </si>
  <si>
    <t>005224628491</t>
  </si>
  <si>
    <t>005224628492</t>
  </si>
  <si>
    <t>005224628493</t>
  </si>
  <si>
    <t>005224628494</t>
  </si>
  <si>
    <t>005224628495</t>
  </si>
  <si>
    <t>005224628496</t>
  </si>
  <si>
    <t>005224628497</t>
  </si>
  <si>
    <t>005224628498</t>
  </si>
  <si>
    <t>005224628499</t>
  </si>
  <si>
    <t>005224628500</t>
  </si>
  <si>
    <t>005224628501</t>
  </si>
  <si>
    <t>005224628502</t>
  </si>
  <si>
    <t>005224628503</t>
  </si>
  <si>
    <t>005224628504</t>
  </si>
  <si>
    <t>005224628505</t>
  </si>
  <si>
    <t>005224628506</t>
  </si>
  <si>
    <t>005224628507</t>
  </si>
  <si>
    <t>005224628508</t>
  </si>
  <si>
    <t>005224628509</t>
  </si>
  <si>
    <t>005224628510</t>
  </si>
  <si>
    <t>005224628511</t>
  </si>
  <si>
    <t>005224628512</t>
  </si>
  <si>
    <t>005224628513</t>
  </si>
  <si>
    <t>005224628514</t>
  </si>
  <si>
    <t>005224628515</t>
  </si>
  <si>
    <t>005224628516</t>
  </si>
  <si>
    <t>005224628517</t>
  </si>
  <si>
    <t>005224628518</t>
  </si>
  <si>
    <t>005224628519</t>
  </si>
  <si>
    <t>005224628520</t>
  </si>
  <si>
    <t>005224628521</t>
  </si>
  <si>
    <t>005224628522</t>
  </si>
  <si>
    <t>005224628523</t>
  </si>
  <si>
    <t>005224628524</t>
  </si>
  <si>
    <t>005224628525</t>
  </si>
  <si>
    <t>005224628526</t>
  </si>
  <si>
    <t>005224628527</t>
  </si>
  <si>
    <t>005225489602</t>
  </si>
  <si>
    <t>30441855</t>
  </si>
  <si>
    <t>30517922</t>
  </si>
  <si>
    <t>29029811</t>
  </si>
  <si>
    <t>29099365</t>
  </si>
  <si>
    <t>29156259</t>
  </si>
  <si>
    <t>29225332</t>
  </si>
  <si>
    <t>29282561</t>
  </si>
  <si>
    <t>41133/0001290</t>
  </si>
  <si>
    <t>VFE/9</t>
  </si>
  <si>
    <t>1/1526</t>
  </si>
  <si>
    <t>1/1478</t>
  </si>
  <si>
    <t>1/1544</t>
  </si>
  <si>
    <t>1/120</t>
  </si>
  <si>
    <t>1/122</t>
  </si>
  <si>
    <t>1/130</t>
  </si>
  <si>
    <t>1/131</t>
  </si>
  <si>
    <t>2/32</t>
  </si>
  <si>
    <t>2/7</t>
  </si>
  <si>
    <t>2/8</t>
  </si>
  <si>
    <t>2/10</t>
  </si>
  <si>
    <t>FATTPA 1_25</t>
  </si>
  <si>
    <t>FPA 16/24</t>
  </si>
  <si>
    <t>FPA 17/24</t>
  </si>
  <si>
    <t>FPA 18/24</t>
  </si>
  <si>
    <t>FPA 19/24</t>
  </si>
  <si>
    <t>FPA 20/24</t>
  </si>
  <si>
    <t>FPA 1/25</t>
  </si>
  <si>
    <t>FPA 2/25</t>
  </si>
  <si>
    <t>PAE0038320</t>
  </si>
  <si>
    <t>PAE0048507</t>
  </si>
  <si>
    <t>PAE0006176</t>
  </si>
  <si>
    <t>FIT24V0003913</t>
  </si>
  <si>
    <t>18 / PA</t>
  </si>
  <si>
    <t>083/PA</t>
  </si>
  <si>
    <t>50PA</t>
  </si>
  <si>
    <t>53PA</t>
  </si>
  <si>
    <t>54PA</t>
  </si>
  <si>
    <t>8PA</t>
  </si>
  <si>
    <t>000009</t>
  </si>
  <si>
    <t>000013</t>
  </si>
  <si>
    <t>000014</t>
  </si>
  <si>
    <t>142</t>
  </si>
  <si>
    <t>143</t>
  </si>
  <si>
    <t>2025-PA-000005</t>
  </si>
  <si>
    <t>235 / SP</t>
  </si>
  <si>
    <t>8 / SP</t>
  </si>
  <si>
    <t>12 / SP</t>
  </si>
  <si>
    <t>001440</t>
  </si>
  <si>
    <t>GCITD0002801203</t>
  </si>
  <si>
    <t>GCITD0002930781</t>
  </si>
  <si>
    <t>GCITD0003477380</t>
  </si>
  <si>
    <t>GCITD0003642367</t>
  </si>
  <si>
    <t>GCITD0004090562</t>
  </si>
  <si>
    <t>GCITD0004233943</t>
  </si>
  <si>
    <t>GCITD0004331281</t>
  </si>
  <si>
    <t>GCITD0004481997</t>
  </si>
  <si>
    <t>32/PA</t>
  </si>
  <si>
    <t>48</t>
  </si>
  <si>
    <t>8</t>
  </si>
  <si>
    <t>7/V</t>
  </si>
  <si>
    <t>412504598336</t>
  </si>
  <si>
    <t>412507329307</t>
  </si>
  <si>
    <t>000049-0C0</t>
  </si>
  <si>
    <t>712-2024-FE</t>
  </si>
  <si>
    <t>355</t>
  </si>
  <si>
    <t>6/002</t>
  </si>
  <si>
    <t>000037.EPA</t>
  </si>
  <si>
    <t>3/PA</t>
  </si>
  <si>
    <t>311</t>
  </si>
  <si>
    <t>32</t>
  </si>
  <si>
    <t>0000037/24PAS</t>
  </si>
  <si>
    <t>0000039/24PAS</t>
  </si>
  <si>
    <t>0000040/24PAS</t>
  </si>
  <si>
    <t>0000002/25PAS</t>
  </si>
  <si>
    <t>0000004/25PAS</t>
  </si>
  <si>
    <t>0000001/25PAS</t>
  </si>
  <si>
    <t>0000011/25PAS</t>
  </si>
  <si>
    <t>0000018/25PAS</t>
  </si>
  <si>
    <t>0000019/25PAS</t>
  </si>
  <si>
    <t>0000020/25PAS</t>
  </si>
  <si>
    <t>320000153</t>
  </si>
  <si>
    <t>5044-2024-FD</t>
  </si>
  <si>
    <t>75/00</t>
  </si>
  <si>
    <t>77/00</t>
  </si>
  <si>
    <t>88053</t>
  </si>
  <si>
    <t>1758</t>
  </si>
  <si>
    <t>8067</t>
  </si>
  <si>
    <t>10/001</t>
  </si>
  <si>
    <t>6/001</t>
  </si>
  <si>
    <t>308PA</t>
  </si>
  <si>
    <t>365PA</t>
  </si>
  <si>
    <t>436PA</t>
  </si>
  <si>
    <t>IT-TI2500175408</t>
  </si>
  <si>
    <t>1/4819</t>
  </si>
  <si>
    <t>305/00/2025</t>
  </si>
  <si>
    <t>6-00</t>
  </si>
  <si>
    <t>50012</t>
  </si>
  <si>
    <t>0000001/PASP</t>
  </si>
  <si>
    <t>26</t>
  </si>
  <si>
    <t>A/114</t>
  </si>
  <si>
    <t>A/128</t>
  </si>
  <si>
    <t>A/2</t>
  </si>
  <si>
    <t>A/3</t>
  </si>
  <si>
    <t>01361</t>
  </si>
  <si>
    <t>01362</t>
  </si>
  <si>
    <t>00226</t>
  </si>
  <si>
    <t>00229</t>
  </si>
  <si>
    <t>00231</t>
  </si>
  <si>
    <t>2024077109</t>
  </si>
  <si>
    <t>1025013241</t>
  </si>
  <si>
    <t>1025120058</t>
  </si>
  <si>
    <t>FVL19</t>
  </si>
  <si>
    <t>FVL852</t>
  </si>
  <si>
    <t>FVL1136</t>
  </si>
  <si>
    <t>FVL1134</t>
  </si>
  <si>
    <t>FVL1135</t>
  </si>
  <si>
    <t>FVL28</t>
  </si>
  <si>
    <t>FVL103</t>
  </si>
  <si>
    <t>04202500000823</t>
  </si>
  <si>
    <t>R   000164</t>
  </si>
  <si>
    <t>R   000169</t>
  </si>
  <si>
    <t>5925014616</t>
  </si>
  <si>
    <t>FT24-339</t>
  </si>
  <si>
    <t>23 / 1</t>
  </si>
  <si>
    <t>25VE-000174</t>
  </si>
  <si>
    <t>25VE-000175</t>
  </si>
  <si>
    <t>25VE-000198</t>
  </si>
  <si>
    <t>228</t>
  </si>
  <si>
    <t>RICEVUTA N.2</t>
  </si>
  <si>
    <t>6099/A/2024</t>
  </si>
  <si>
    <t>6139/A/2024</t>
  </si>
  <si>
    <t>37/A/2025</t>
  </si>
  <si>
    <t>600/A/2025</t>
  </si>
  <si>
    <t>614/A/2025</t>
  </si>
  <si>
    <t>1169/A/2025</t>
  </si>
  <si>
    <t>1223/A/2025</t>
  </si>
  <si>
    <t>00000120459</t>
  </si>
  <si>
    <t>00000120630</t>
  </si>
  <si>
    <t>00000120631</t>
  </si>
  <si>
    <t>00000120011</t>
  </si>
  <si>
    <t>9117014263</t>
  </si>
  <si>
    <t>9117015532</t>
  </si>
  <si>
    <t>9117001340</t>
  </si>
  <si>
    <t>9117002111</t>
  </si>
  <si>
    <t>9117003183</t>
  </si>
  <si>
    <t>1/22</t>
  </si>
  <si>
    <t>1/23</t>
  </si>
  <si>
    <t>1/24</t>
  </si>
  <si>
    <t>338</t>
  </si>
  <si>
    <t>484</t>
  </si>
  <si>
    <t>8E00882832</t>
  </si>
  <si>
    <t>8E00885573</t>
  </si>
  <si>
    <t>8E00081835</t>
  </si>
  <si>
    <t>8E00083386</t>
  </si>
  <si>
    <t>438</t>
  </si>
  <si>
    <t>439</t>
  </si>
  <si>
    <t>57</t>
  </si>
  <si>
    <t>2024/1401/PSM</t>
  </si>
  <si>
    <t>2025/1/NPS</t>
  </si>
  <si>
    <t>2025/12/PSM</t>
  </si>
  <si>
    <t>2025/72/PSM</t>
  </si>
  <si>
    <t>2025/176/PSM</t>
  </si>
  <si>
    <t>2025/V2/5002058</t>
  </si>
  <si>
    <t>IT00124V0200160</t>
  </si>
  <si>
    <t>6531102254</t>
  </si>
  <si>
    <t>6536402970</t>
  </si>
  <si>
    <t>6531103592</t>
  </si>
  <si>
    <t>17564336</t>
  </si>
  <si>
    <t>600007674365</t>
  </si>
  <si>
    <t>600007674367</t>
  </si>
  <si>
    <t>600007674368</t>
  </si>
  <si>
    <t>620001435318</t>
  </si>
  <si>
    <t>620001435319</t>
  </si>
  <si>
    <t>810002006513</t>
  </si>
  <si>
    <t>17726116</t>
  </si>
  <si>
    <t>600007750364</t>
  </si>
  <si>
    <t>600007750367</t>
  </si>
  <si>
    <t>600007750368</t>
  </si>
  <si>
    <t>620001453738</t>
  </si>
  <si>
    <t>620001453739</t>
  </si>
  <si>
    <t>810002040846</t>
  </si>
  <si>
    <t>25002</t>
  </si>
  <si>
    <t>6730</t>
  </si>
  <si>
    <t>17036</t>
  </si>
  <si>
    <t>27952</t>
  </si>
  <si>
    <t>2025F000070418</t>
  </si>
  <si>
    <t>2025F000391468</t>
  </si>
  <si>
    <t>4284971890</t>
  </si>
  <si>
    <t>4502009582</t>
  </si>
  <si>
    <t>4502145954</t>
  </si>
  <si>
    <t>220/FE</t>
  </si>
  <si>
    <t>1125300322</t>
  </si>
  <si>
    <t>1125300751</t>
  </si>
  <si>
    <t>34</t>
  </si>
  <si>
    <t>2025-SE401-0000005</t>
  </si>
  <si>
    <t>4/001</t>
  </si>
  <si>
    <t>69/2024</t>
  </si>
  <si>
    <t>01014</t>
  </si>
  <si>
    <t>18/01</t>
  </si>
  <si>
    <t>2/FE</t>
  </si>
  <si>
    <t>0031001657</t>
  </si>
  <si>
    <t>0031001658</t>
  </si>
  <si>
    <t>29/PA/2025</t>
  </si>
  <si>
    <t>7/00</t>
  </si>
  <si>
    <t>358/FUS</t>
  </si>
  <si>
    <t>V01-23000340</t>
  </si>
  <si>
    <t>01196/FE</t>
  </si>
  <si>
    <t>01197/FE</t>
  </si>
  <si>
    <t>IOVF240644</t>
  </si>
  <si>
    <t>320062131</t>
  </si>
  <si>
    <t>7</t>
  </si>
  <si>
    <t>515</t>
  </si>
  <si>
    <t>FT24-283</t>
  </si>
  <si>
    <t>174 PA</t>
  </si>
  <si>
    <t>4943-V0-2024</t>
  </si>
  <si>
    <t>FPA 3/25</t>
  </si>
  <si>
    <t>FPR 3/25</t>
  </si>
  <si>
    <t>FPR 7/25</t>
  </si>
  <si>
    <t>391</t>
  </si>
  <si>
    <t>2024/V2/4055339</t>
  </si>
  <si>
    <t>30/001</t>
  </si>
  <si>
    <t>NOTA DEBITO N.676</t>
  </si>
  <si>
    <t>23</t>
  </si>
  <si>
    <t>62</t>
  </si>
  <si>
    <t>75</t>
  </si>
  <si>
    <t>158</t>
  </si>
  <si>
    <t>indice tempestività</t>
  </si>
  <si>
    <t>*tempo medio ponderato di pagamento</t>
  </si>
  <si>
    <t xml:space="preserve">TEMPESTIVITA' DEI PAGAMENTI </t>
  </si>
  <si>
    <t xml:space="preserve">ANNO </t>
  </si>
  <si>
    <t>TRIMESTRE</t>
  </si>
  <si>
    <t>1°</t>
  </si>
  <si>
    <t>Ritardo ponderato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</si>
</sst>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/>
    <xf numFmtId="4" fontId="0" fillId="4" borderId="1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5" borderId="1" xfId="0" quotePrefix="1" applyFill="1" applyBorder="1"/>
    <xf numFmtId="14" fontId="0" fillId="3" borderId="1" xfId="0" applyNumberFormat="1" applyFill="1" applyBorder="1"/>
    <xf numFmtId="4" fontId="0" fillId="2" borderId="4" xfId="0" applyNumberFormat="1" applyFill="1" applyBorder="1" applyAlignment="1">
      <alignment horizontal="right"/>
    </xf>
    <xf numFmtId="3" fontId="0" fillId="2" borderId="4" xfId="0" applyNumberFormat="1" applyFill="1" applyBorder="1" applyAlignment="1">
      <alignment horizontal="right"/>
    </xf>
    <xf numFmtId="0" fontId="0" fillId="2" borderId="0" xfId="0" applyFill="1"/>
    <xf numFmtId="4" fontId="0" fillId="2" borderId="4" xfId="0" applyNumberFormat="1" applyFill="1" applyBorder="1"/>
    <xf numFmtId="4" fontId="0" fillId="6" borderId="0" xfId="0" applyNumberFormat="1" applyFill="1"/>
    <xf numFmtId="0" fontId="0" fillId="0" borderId="2" xfId="0" applyBorder="1"/>
    <xf numFmtId="0" fontId="0" fillId="3" borderId="3" xfId="0" applyFill="1" applyBorder="1"/>
    <xf numFmtId="0" fontId="2" fillId="0" borderId="0" xfId="0" applyFont="1"/>
    <xf numFmtId="3" fontId="0" fillId="2" borderId="0" xfId="0" applyNumberFormat="1" applyFill="1"/>
    <xf numFmtId="0" fontId="1" fillId="0" borderId="0" xfId="0" applyFont="1"/>
    <xf numFmtId="0" fontId="0" fillId="0" borderId="0" xfId="0" applyAlignment="1">
      <alignment horizontal="right"/>
    </xf>
    <xf numFmtId="0" fontId="0" fillId="2" borderId="5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4" fontId="0" fillId="3" borderId="5" xfId="0" applyNumberFormat="1" applyFill="1" applyBorder="1"/>
    <xf numFmtId="0" fontId="0" fillId="5" borderId="5" xfId="0" quotePrefix="1" applyFill="1" applyBorder="1"/>
    <xf numFmtId="4" fontId="0" fillId="4" borderId="5" xfId="0" applyNumberFormat="1" applyFill="1" applyBorder="1" applyAlignment="1">
      <alignment horizontal="right"/>
    </xf>
    <xf numFmtId="0" fontId="0" fillId="3" borderId="5" xfId="0" applyFill="1" applyBorder="1"/>
    <xf numFmtId="3" fontId="0" fillId="4" borderId="5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0" fontId="3" fillId="2" borderId="3" xfId="0" quotePrefix="1" applyFont="1" applyFill="1" applyBorder="1"/>
    <xf numFmtId="0" fontId="3" fillId="2" borderId="3" xfId="0" applyFont="1" applyFill="1" applyBorder="1"/>
    <xf numFmtId="14" fontId="0" fillId="0" borderId="3" xfId="0" applyNumberFormat="1" applyBorder="1"/>
    <xf numFmtId="0" fontId="0" fillId="0" borderId="3" xfId="0" quotePrefix="1" applyBorder="1"/>
    <xf numFmtId="4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3" xfId="0" applyBorder="1"/>
    <xf numFmtId="0" fontId="1" fillId="7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0</xdr:row>
      <xdr:rowOff>95250</xdr:rowOff>
    </xdr:from>
    <xdr:to>
      <xdr:col>6</xdr:col>
      <xdr:colOff>914400</xdr:colOff>
      <xdr:row>3</xdr:row>
      <xdr:rowOff>57150</xdr:rowOff>
    </xdr:to>
    <xdr:pic>
      <xdr:nvPicPr>
        <xdr:cNvPr id="1093" name="Immagine 1">
          <a:extLst>
            <a:ext uri="{FF2B5EF4-FFF2-40B4-BE49-F238E27FC236}">
              <a16:creationId xmlns:a16="http://schemas.microsoft.com/office/drawing/2014/main" id="{64C0504A-A5CA-240D-A224-3FEEE83D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525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EC80-D908-4E63-8BB3-475A27CDCF44}">
  <sheetPr filterMode="1">
    <outlinePr summaryBelow="0" summaryRight="0"/>
  </sheetPr>
  <dimension ref="A5:G2094"/>
  <sheetViews>
    <sheetView tabSelected="1" workbookViewId="0">
      <selection activeCell="L26" sqref="L26"/>
    </sheetView>
  </sheetViews>
  <sheetFormatPr defaultRowHeight="15" outlineLevelRow="1" x14ac:dyDescent="0.25"/>
  <cols>
    <col min="1" max="1" width="17.28515625" customWidth="1"/>
    <col min="2" max="2" width="20.140625" customWidth="1"/>
    <col min="3" max="3" width="18.85546875" bestFit="1" customWidth="1"/>
    <col min="4" max="4" width="20.42578125" bestFit="1" customWidth="1"/>
    <col min="5" max="5" width="23.140625" bestFit="1" customWidth="1"/>
    <col min="6" max="6" width="11.7109375" customWidth="1"/>
    <col min="7" max="7" width="17" customWidth="1"/>
  </cols>
  <sheetData>
    <row r="5" spans="1:7" x14ac:dyDescent="0.25">
      <c r="A5" s="34" t="s">
        <v>1547</v>
      </c>
      <c r="B5" s="34"/>
      <c r="C5" s="34"/>
      <c r="D5" s="34"/>
      <c r="E5" s="34"/>
      <c r="F5" s="34"/>
      <c r="G5" s="34"/>
    </row>
    <row r="7" spans="1:7" x14ac:dyDescent="0.25">
      <c r="A7" s="16" t="s">
        <v>1548</v>
      </c>
      <c r="B7">
        <v>2025</v>
      </c>
    </row>
    <row r="8" spans="1:7" x14ac:dyDescent="0.25">
      <c r="A8" s="16" t="s">
        <v>1549</v>
      </c>
      <c r="B8" s="17" t="s">
        <v>1550</v>
      </c>
    </row>
    <row r="10" spans="1:7" x14ac:dyDescent="0.25">
      <c r="A10" s="27" t="s">
        <v>1</v>
      </c>
      <c r="B10" s="27" t="s">
        <v>0</v>
      </c>
      <c r="C10" s="27" t="s">
        <v>2</v>
      </c>
      <c r="D10" s="27" t="s">
        <v>3</v>
      </c>
      <c r="E10" s="27" t="s">
        <v>4</v>
      </c>
      <c r="F10" s="27" t="s">
        <v>5</v>
      </c>
      <c r="G10" s="28" t="s">
        <v>1551</v>
      </c>
    </row>
    <row r="11" spans="1:7" hidden="1" x14ac:dyDescent="0.25">
      <c r="A11" s="18"/>
      <c r="B11" s="18"/>
      <c r="C11" s="19">
        <f>SUBTOTAL(9,C12:C13)</f>
        <v>217.28</v>
      </c>
      <c r="D11" s="18"/>
      <c r="E11" s="18"/>
      <c r="F11" s="20"/>
    </row>
    <row r="12" spans="1:7" outlineLevel="1" x14ac:dyDescent="0.25">
      <c r="A12" s="29">
        <v>45626</v>
      </c>
      <c r="B12" s="30" t="s">
        <v>6</v>
      </c>
      <c r="C12" s="31">
        <v>143.5</v>
      </c>
      <c r="D12" s="29">
        <v>45657</v>
      </c>
      <c r="E12" s="29">
        <v>45665</v>
      </c>
      <c r="F12" s="32">
        <f>E12-D12</f>
        <v>8</v>
      </c>
      <c r="G12" s="33">
        <f>F12*C12</f>
        <v>1148</v>
      </c>
    </row>
    <row r="13" spans="1:7" outlineLevel="1" x14ac:dyDescent="0.25">
      <c r="A13" s="29">
        <v>45672</v>
      </c>
      <c r="B13" s="30" t="s">
        <v>8</v>
      </c>
      <c r="C13" s="31">
        <v>73.78</v>
      </c>
      <c r="D13" s="29">
        <v>45672</v>
      </c>
      <c r="E13" s="29">
        <v>45672</v>
      </c>
      <c r="F13" s="32">
        <f>E13-D13</f>
        <v>0</v>
      </c>
      <c r="G13" s="33">
        <f>F13*C13</f>
        <v>0</v>
      </c>
    </row>
    <row r="14" spans="1:7" hidden="1" collapsed="1" x14ac:dyDescent="0.25">
      <c r="A14" s="18"/>
      <c r="B14" s="18"/>
      <c r="C14" s="19">
        <f>SUBTOTAL(9,C15:C17)</f>
        <v>0</v>
      </c>
      <c r="D14" s="18"/>
      <c r="E14" s="18"/>
      <c r="F14" s="20" t="e">
        <f>SUBTOTAL(1,F15:F17)</f>
        <v>#DIV/0!</v>
      </c>
    </row>
    <row r="15" spans="1:7" hidden="1" outlineLevel="1" x14ac:dyDescent="0.25">
      <c r="A15" s="6">
        <v>44497</v>
      </c>
      <c r="B15" s="5" t="s">
        <v>9</v>
      </c>
      <c r="C15" s="2">
        <v>0</v>
      </c>
      <c r="D15" s="6">
        <v>44530</v>
      </c>
      <c r="E15" s="1"/>
      <c r="F15" s="3">
        <v>1217</v>
      </c>
    </row>
    <row r="16" spans="1:7" hidden="1" outlineLevel="1" x14ac:dyDescent="0.25">
      <c r="A16" s="6">
        <v>44553</v>
      </c>
      <c r="B16" s="5" t="s">
        <v>10</v>
      </c>
      <c r="C16" s="2">
        <v>0</v>
      </c>
      <c r="D16" s="6">
        <v>44592</v>
      </c>
      <c r="E16" s="1"/>
      <c r="F16" s="3">
        <v>1155</v>
      </c>
    </row>
    <row r="17" spans="1:7" hidden="1" outlineLevel="1" x14ac:dyDescent="0.25">
      <c r="A17" s="6">
        <v>44547</v>
      </c>
      <c r="B17" s="5" t="s">
        <v>11</v>
      </c>
      <c r="C17" s="2">
        <v>0</v>
      </c>
      <c r="D17" s="6">
        <v>44620</v>
      </c>
      <c r="E17" s="1"/>
      <c r="F17" s="3">
        <v>1127</v>
      </c>
    </row>
    <row r="18" spans="1:7" hidden="1" collapsed="1" x14ac:dyDescent="0.25">
      <c r="A18" s="4"/>
      <c r="B18" s="4"/>
      <c r="C18" s="7">
        <f>SUBTOTAL(9,C19:C21)</f>
        <v>0</v>
      </c>
      <c r="D18" s="4"/>
      <c r="E18" s="4"/>
      <c r="F18" s="8" t="e">
        <f>SUBTOTAL(1,F19:F21)</f>
        <v>#DIV/0!</v>
      </c>
    </row>
    <row r="19" spans="1:7" hidden="1" outlineLevel="1" x14ac:dyDescent="0.25">
      <c r="A19" s="6">
        <v>45687</v>
      </c>
      <c r="B19" s="5" t="s">
        <v>12</v>
      </c>
      <c r="C19" s="2">
        <v>0</v>
      </c>
      <c r="D19" s="6">
        <v>45717</v>
      </c>
      <c r="E19" s="6">
        <v>45660</v>
      </c>
      <c r="F19" s="3">
        <v>0</v>
      </c>
    </row>
    <row r="20" spans="1:7" hidden="1" outlineLevel="1" x14ac:dyDescent="0.25">
      <c r="A20" s="6">
        <v>45716</v>
      </c>
      <c r="B20" s="5" t="s">
        <v>13</v>
      </c>
      <c r="C20" s="2">
        <v>0</v>
      </c>
      <c r="D20" s="6">
        <v>45745</v>
      </c>
      <c r="E20" s="6">
        <v>45691</v>
      </c>
      <c r="F20" s="3">
        <v>0</v>
      </c>
    </row>
    <row r="21" spans="1:7" hidden="1" outlineLevel="1" x14ac:dyDescent="0.25">
      <c r="A21" s="6">
        <v>45746</v>
      </c>
      <c r="B21" s="5" t="s">
        <v>14</v>
      </c>
      <c r="C21" s="2">
        <v>0</v>
      </c>
      <c r="D21" s="6">
        <v>45778</v>
      </c>
      <c r="E21" s="6">
        <v>45747</v>
      </c>
      <c r="F21" s="3">
        <v>0</v>
      </c>
    </row>
    <row r="22" spans="1:7" hidden="1" x14ac:dyDescent="0.25">
      <c r="A22" s="4"/>
      <c r="B22" s="4"/>
      <c r="C22" s="7">
        <f>SUBTOTAL(9,C23:C23)</f>
        <v>33.25</v>
      </c>
      <c r="D22" s="4"/>
      <c r="E22" s="4"/>
      <c r="F22" s="8">
        <f>SUBTOTAL(1,F23:F23)</f>
        <v>0</v>
      </c>
    </row>
    <row r="23" spans="1:7" outlineLevel="1" x14ac:dyDescent="0.25">
      <c r="A23" s="29">
        <v>45701</v>
      </c>
      <c r="B23" s="30" t="s">
        <v>15</v>
      </c>
      <c r="C23" s="31">
        <v>33.25</v>
      </c>
      <c r="D23" s="29">
        <v>45701</v>
      </c>
      <c r="E23" s="29">
        <v>45701</v>
      </c>
      <c r="F23" s="32">
        <f>E23-D23</f>
        <v>0</v>
      </c>
      <c r="G23" s="33">
        <f>F23*C23</f>
        <v>0</v>
      </c>
    </row>
    <row r="24" spans="1:7" hidden="1" x14ac:dyDescent="0.25">
      <c r="A24" s="18"/>
      <c r="B24" s="18"/>
      <c r="C24" s="19">
        <f>SUBTOTAL(9,C25:C33)</f>
        <v>21191.309999999998</v>
      </c>
      <c r="D24" s="18"/>
      <c r="E24" s="18"/>
      <c r="F24" s="20">
        <f>SUBTOTAL(1,F25:F33)</f>
        <v>-9.875</v>
      </c>
    </row>
    <row r="25" spans="1:7" outlineLevel="1" x14ac:dyDescent="0.25">
      <c r="A25" s="29">
        <v>45635</v>
      </c>
      <c r="B25" s="30" t="s">
        <v>16</v>
      </c>
      <c r="C25" s="31">
        <v>3582.59</v>
      </c>
      <c r="D25" s="29">
        <v>45664</v>
      </c>
      <c r="E25" s="29">
        <v>45665</v>
      </c>
      <c r="F25" s="32">
        <f t="shared" ref="F25:F32" si="0">E25-D25</f>
        <v>1</v>
      </c>
      <c r="G25" s="33">
        <f t="shared" ref="G25:G32" si="1">F25*C25</f>
        <v>3582.59</v>
      </c>
    </row>
    <row r="26" spans="1:7" outlineLevel="1" x14ac:dyDescent="0.25">
      <c r="A26" s="29">
        <v>45666</v>
      </c>
      <c r="B26" s="30" t="s">
        <v>17</v>
      </c>
      <c r="C26" s="31">
        <v>2191.7800000000002</v>
      </c>
      <c r="D26" s="29">
        <v>45695</v>
      </c>
      <c r="E26" s="29">
        <v>45688</v>
      </c>
      <c r="F26" s="32">
        <f t="shared" si="0"/>
        <v>-7</v>
      </c>
      <c r="G26" s="33">
        <f t="shared" si="1"/>
        <v>-15342.460000000001</v>
      </c>
    </row>
    <row r="27" spans="1:7" outlineLevel="1" x14ac:dyDescent="0.25">
      <c r="A27" s="29">
        <v>45681</v>
      </c>
      <c r="B27" s="30" t="s">
        <v>18</v>
      </c>
      <c r="C27" s="31">
        <v>-2191.7800000000002</v>
      </c>
      <c r="D27" s="29">
        <v>45710</v>
      </c>
      <c r="E27" s="29">
        <v>45688</v>
      </c>
      <c r="F27" s="32">
        <f t="shared" si="0"/>
        <v>-22</v>
      </c>
      <c r="G27" s="33">
        <f t="shared" si="1"/>
        <v>48219.16</v>
      </c>
    </row>
    <row r="28" spans="1:7" outlineLevel="1" x14ac:dyDescent="0.25">
      <c r="A28" s="29">
        <v>45666</v>
      </c>
      <c r="B28" s="30" t="s">
        <v>19</v>
      </c>
      <c r="C28" s="31">
        <v>3259.72</v>
      </c>
      <c r="D28" s="29">
        <v>45695</v>
      </c>
      <c r="E28" s="29">
        <v>45688</v>
      </c>
      <c r="F28" s="32">
        <f t="shared" si="0"/>
        <v>-7</v>
      </c>
      <c r="G28" s="33">
        <f t="shared" si="1"/>
        <v>-22818.039999999997</v>
      </c>
    </row>
    <row r="29" spans="1:7" outlineLevel="1" x14ac:dyDescent="0.25">
      <c r="A29" s="29">
        <v>45681</v>
      </c>
      <c r="B29" s="30" t="s">
        <v>20</v>
      </c>
      <c r="C29" s="31">
        <v>-3259.72</v>
      </c>
      <c r="D29" s="29">
        <v>45710</v>
      </c>
      <c r="E29" s="29">
        <v>45688</v>
      </c>
      <c r="F29" s="32">
        <f t="shared" si="0"/>
        <v>-22</v>
      </c>
      <c r="G29" s="33">
        <f t="shared" si="1"/>
        <v>71713.84</v>
      </c>
    </row>
    <row r="30" spans="1:7" outlineLevel="1" x14ac:dyDescent="0.25">
      <c r="A30" s="29">
        <v>45681</v>
      </c>
      <c r="B30" s="30" t="s">
        <v>21</v>
      </c>
      <c r="C30" s="31">
        <v>3259.72</v>
      </c>
      <c r="D30" s="29">
        <v>45712</v>
      </c>
      <c r="E30" s="29">
        <v>45695</v>
      </c>
      <c r="F30" s="32">
        <f t="shared" si="0"/>
        <v>-17</v>
      </c>
      <c r="G30" s="33">
        <f t="shared" si="1"/>
        <v>-55415.24</v>
      </c>
    </row>
    <row r="31" spans="1:7" outlineLevel="1" x14ac:dyDescent="0.25">
      <c r="A31" s="29">
        <v>45681</v>
      </c>
      <c r="B31" s="30" t="s">
        <v>22</v>
      </c>
      <c r="C31" s="31">
        <v>2191.7800000000002</v>
      </c>
      <c r="D31" s="29">
        <v>45710</v>
      </c>
      <c r="E31" s="29">
        <v>45700</v>
      </c>
      <c r="F31" s="32">
        <f t="shared" si="0"/>
        <v>-10</v>
      </c>
      <c r="G31" s="33">
        <f t="shared" si="1"/>
        <v>-21917.800000000003</v>
      </c>
    </row>
    <row r="32" spans="1:7" outlineLevel="1" x14ac:dyDescent="0.25">
      <c r="A32" s="29">
        <v>45695</v>
      </c>
      <c r="B32" s="30" t="s">
        <v>23</v>
      </c>
      <c r="C32" s="31">
        <v>12157.22</v>
      </c>
      <c r="D32" s="29">
        <v>45724</v>
      </c>
      <c r="E32" s="29">
        <v>45729</v>
      </c>
      <c r="F32" s="32">
        <f t="shared" si="0"/>
        <v>5</v>
      </c>
      <c r="G32" s="33">
        <f t="shared" si="1"/>
        <v>60786.1</v>
      </c>
    </row>
    <row r="33" spans="1:7" hidden="1" outlineLevel="1" x14ac:dyDescent="0.25">
      <c r="A33" s="21">
        <v>45723</v>
      </c>
      <c r="B33" s="22" t="s">
        <v>24</v>
      </c>
      <c r="C33" s="23">
        <v>0</v>
      </c>
      <c r="D33" s="21">
        <v>45752</v>
      </c>
      <c r="E33" s="24"/>
      <c r="F33" s="25">
        <v>0</v>
      </c>
    </row>
    <row r="34" spans="1:7" hidden="1" x14ac:dyDescent="0.25">
      <c r="A34" s="4"/>
      <c r="B34" s="4"/>
      <c r="C34" s="7">
        <f>SUBTOTAL(9,C35:C173)</f>
        <v>12948.56</v>
      </c>
      <c r="D34" s="4"/>
      <c r="E34" s="4"/>
      <c r="F34" s="8">
        <f>SUBTOTAL(1,F35:F173)</f>
        <v>984.40425531914889</v>
      </c>
    </row>
    <row r="35" spans="1:7" outlineLevel="1" x14ac:dyDescent="0.25">
      <c r="A35" s="29">
        <v>44050</v>
      </c>
      <c r="B35" s="30" t="s">
        <v>25</v>
      </c>
      <c r="C35" s="31">
        <v>4.25</v>
      </c>
      <c r="D35" s="29">
        <v>44104</v>
      </c>
      <c r="E35" s="29">
        <v>45713</v>
      </c>
      <c r="F35" s="32">
        <f t="shared" ref="F35:F66" si="2">E35-D35</f>
        <v>1609</v>
      </c>
      <c r="G35" s="33">
        <f t="shared" ref="G35:G66" si="3">F35*C35</f>
        <v>6838.25</v>
      </c>
    </row>
    <row r="36" spans="1:7" outlineLevel="1" x14ac:dyDescent="0.25">
      <c r="A36" s="29">
        <v>44075</v>
      </c>
      <c r="B36" s="30" t="s">
        <v>26</v>
      </c>
      <c r="C36" s="31">
        <v>1.42</v>
      </c>
      <c r="D36" s="29">
        <v>44075</v>
      </c>
      <c r="E36" s="29">
        <v>45713</v>
      </c>
      <c r="F36" s="32">
        <f t="shared" si="2"/>
        <v>1638</v>
      </c>
      <c r="G36" s="33">
        <f t="shared" si="3"/>
        <v>2325.96</v>
      </c>
    </row>
    <row r="37" spans="1:7" outlineLevel="1" x14ac:dyDescent="0.25">
      <c r="A37" s="29">
        <v>44075</v>
      </c>
      <c r="B37" s="30" t="s">
        <v>27</v>
      </c>
      <c r="C37" s="31">
        <v>1.42</v>
      </c>
      <c r="D37" s="29">
        <v>44075</v>
      </c>
      <c r="E37" s="29">
        <v>45713</v>
      </c>
      <c r="F37" s="32">
        <f t="shared" si="2"/>
        <v>1638</v>
      </c>
      <c r="G37" s="33">
        <f t="shared" si="3"/>
        <v>2325.96</v>
      </c>
    </row>
    <row r="38" spans="1:7" outlineLevel="1" x14ac:dyDescent="0.25">
      <c r="A38" s="29">
        <v>44075</v>
      </c>
      <c r="B38" s="30" t="s">
        <v>28</v>
      </c>
      <c r="C38" s="31">
        <v>1.42</v>
      </c>
      <c r="D38" s="29">
        <v>44075</v>
      </c>
      <c r="E38" s="29">
        <v>45713</v>
      </c>
      <c r="F38" s="32">
        <f t="shared" si="2"/>
        <v>1638</v>
      </c>
      <c r="G38" s="33">
        <f t="shared" si="3"/>
        <v>2325.96</v>
      </c>
    </row>
    <row r="39" spans="1:7" outlineLevel="1" x14ac:dyDescent="0.25">
      <c r="A39" s="29">
        <v>44075</v>
      </c>
      <c r="B39" s="30" t="s">
        <v>29</v>
      </c>
      <c r="C39" s="31">
        <v>1.42</v>
      </c>
      <c r="D39" s="29">
        <v>44075</v>
      </c>
      <c r="E39" s="29">
        <v>45713</v>
      </c>
      <c r="F39" s="32">
        <f t="shared" si="2"/>
        <v>1638</v>
      </c>
      <c r="G39" s="33">
        <f t="shared" si="3"/>
        <v>2325.96</v>
      </c>
    </row>
    <row r="40" spans="1:7" outlineLevel="1" x14ac:dyDescent="0.25">
      <c r="A40" s="29">
        <v>44075</v>
      </c>
      <c r="B40" s="30" t="s">
        <v>30</v>
      </c>
      <c r="C40" s="31">
        <v>1.42</v>
      </c>
      <c r="D40" s="29">
        <v>44075</v>
      </c>
      <c r="E40" s="29">
        <v>45713</v>
      </c>
      <c r="F40" s="32">
        <f t="shared" si="2"/>
        <v>1638</v>
      </c>
      <c r="G40" s="33">
        <f t="shared" si="3"/>
        <v>2325.96</v>
      </c>
    </row>
    <row r="41" spans="1:7" outlineLevel="1" x14ac:dyDescent="0.25">
      <c r="A41" s="29">
        <v>44075</v>
      </c>
      <c r="B41" s="30" t="s">
        <v>31</v>
      </c>
      <c r="C41" s="31">
        <v>1.42</v>
      </c>
      <c r="D41" s="29">
        <v>44075</v>
      </c>
      <c r="E41" s="29">
        <v>45713</v>
      </c>
      <c r="F41" s="32">
        <f t="shared" si="2"/>
        <v>1638</v>
      </c>
      <c r="G41" s="33">
        <f t="shared" si="3"/>
        <v>2325.96</v>
      </c>
    </row>
    <row r="42" spans="1:7" outlineLevel="1" x14ac:dyDescent="0.25">
      <c r="A42" s="29">
        <v>44075</v>
      </c>
      <c r="B42" s="30" t="s">
        <v>32</v>
      </c>
      <c r="C42" s="31">
        <v>1.42</v>
      </c>
      <c r="D42" s="29">
        <v>44075</v>
      </c>
      <c r="E42" s="29">
        <v>45713</v>
      </c>
      <c r="F42" s="32">
        <f t="shared" si="2"/>
        <v>1638</v>
      </c>
      <c r="G42" s="33">
        <f t="shared" si="3"/>
        <v>2325.96</v>
      </c>
    </row>
    <row r="43" spans="1:7" outlineLevel="1" x14ac:dyDescent="0.25">
      <c r="A43" s="29">
        <v>44075</v>
      </c>
      <c r="B43" s="30" t="s">
        <v>33</v>
      </c>
      <c r="C43" s="31">
        <v>1.42</v>
      </c>
      <c r="D43" s="29">
        <v>44075</v>
      </c>
      <c r="E43" s="29">
        <v>45713</v>
      </c>
      <c r="F43" s="32">
        <f t="shared" si="2"/>
        <v>1638</v>
      </c>
      <c r="G43" s="33">
        <f t="shared" si="3"/>
        <v>2325.96</v>
      </c>
    </row>
    <row r="44" spans="1:7" outlineLevel="1" x14ac:dyDescent="0.25">
      <c r="A44" s="29">
        <v>44075</v>
      </c>
      <c r="B44" s="30" t="s">
        <v>34</v>
      </c>
      <c r="C44" s="31">
        <v>1.42</v>
      </c>
      <c r="D44" s="29">
        <v>44075</v>
      </c>
      <c r="E44" s="29">
        <v>45713</v>
      </c>
      <c r="F44" s="32">
        <f t="shared" si="2"/>
        <v>1638</v>
      </c>
      <c r="G44" s="33">
        <f t="shared" si="3"/>
        <v>2325.96</v>
      </c>
    </row>
    <row r="45" spans="1:7" outlineLevel="1" x14ac:dyDescent="0.25">
      <c r="A45" s="29">
        <v>44075</v>
      </c>
      <c r="B45" s="30" t="s">
        <v>35</v>
      </c>
      <c r="C45" s="31">
        <v>1.42</v>
      </c>
      <c r="D45" s="29">
        <v>44075</v>
      </c>
      <c r="E45" s="29">
        <v>45713</v>
      </c>
      <c r="F45" s="32">
        <f t="shared" si="2"/>
        <v>1638</v>
      </c>
      <c r="G45" s="33">
        <f t="shared" si="3"/>
        <v>2325.96</v>
      </c>
    </row>
    <row r="46" spans="1:7" outlineLevel="1" x14ac:dyDescent="0.25">
      <c r="A46" s="29">
        <v>44075</v>
      </c>
      <c r="B46" s="30" t="s">
        <v>36</v>
      </c>
      <c r="C46" s="31">
        <v>1.42</v>
      </c>
      <c r="D46" s="29">
        <v>44075</v>
      </c>
      <c r="E46" s="29">
        <v>45713</v>
      </c>
      <c r="F46" s="32">
        <f t="shared" si="2"/>
        <v>1638</v>
      </c>
      <c r="G46" s="33">
        <f t="shared" si="3"/>
        <v>2325.96</v>
      </c>
    </row>
    <row r="47" spans="1:7" outlineLevel="1" x14ac:dyDescent="0.25">
      <c r="A47" s="29">
        <v>44075</v>
      </c>
      <c r="B47" s="30" t="s">
        <v>37</v>
      </c>
      <c r="C47" s="31">
        <v>1.42</v>
      </c>
      <c r="D47" s="29">
        <v>44075</v>
      </c>
      <c r="E47" s="29">
        <v>45713</v>
      </c>
      <c r="F47" s="32">
        <f t="shared" si="2"/>
        <v>1638</v>
      </c>
      <c r="G47" s="33">
        <f t="shared" si="3"/>
        <v>2325.96</v>
      </c>
    </row>
    <row r="48" spans="1:7" outlineLevel="1" x14ac:dyDescent="0.25">
      <c r="A48" s="29">
        <v>44075</v>
      </c>
      <c r="B48" s="30" t="s">
        <v>38</v>
      </c>
      <c r="C48" s="31">
        <v>1.42</v>
      </c>
      <c r="D48" s="29">
        <v>44075</v>
      </c>
      <c r="E48" s="29">
        <v>45713</v>
      </c>
      <c r="F48" s="32">
        <f t="shared" si="2"/>
        <v>1638</v>
      </c>
      <c r="G48" s="33">
        <f t="shared" si="3"/>
        <v>2325.96</v>
      </c>
    </row>
    <row r="49" spans="1:7" outlineLevel="1" x14ac:dyDescent="0.25">
      <c r="A49" s="29">
        <v>44075</v>
      </c>
      <c r="B49" s="30" t="s">
        <v>39</v>
      </c>
      <c r="C49" s="31">
        <v>1.42</v>
      </c>
      <c r="D49" s="29">
        <v>44075</v>
      </c>
      <c r="E49" s="29">
        <v>45713</v>
      </c>
      <c r="F49" s="32">
        <f t="shared" si="2"/>
        <v>1638</v>
      </c>
      <c r="G49" s="33">
        <f t="shared" si="3"/>
        <v>2325.96</v>
      </c>
    </row>
    <row r="50" spans="1:7" outlineLevel="1" x14ac:dyDescent="0.25">
      <c r="A50" s="29">
        <v>44075</v>
      </c>
      <c r="B50" s="30" t="s">
        <v>40</v>
      </c>
      <c r="C50" s="31">
        <v>1.42</v>
      </c>
      <c r="D50" s="29">
        <v>44075</v>
      </c>
      <c r="E50" s="29">
        <v>45713</v>
      </c>
      <c r="F50" s="32">
        <f t="shared" si="2"/>
        <v>1638</v>
      </c>
      <c r="G50" s="33">
        <f t="shared" si="3"/>
        <v>2325.96</v>
      </c>
    </row>
    <row r="51" spans="1:7" outlineLevel="1" x14ac:dyDescent="0.25">
      <c r="A51" s="29">
        <v>44075</v>
      </c>
      <c r="B51" s="30" t="s">
        <v>41</v>
      </c>
      <c r="C51" s="31">
        <v>1.42</v>
      </c>
      <c r="D51" s="29">
        <v>44075</v>
      </c>
      <c r="E51" s="29">
        <v>45713</v>
      </c>
      <c r="F51" s="32">
        <f t="shared" si="2"/>
        <v>1638</v>
      </c>
      <c r="G51" s="33">
        <f t="shared" si="3"/>
        <v>2325.96</v>
      </c>
    </row>
    <row r="52" spans="1:7" outlineLevel="1" x14ac:dyDescent="0.25">
      <c r="A52" s="29">
        <v>44075</v>
      </c>
      <c r="B52" s="30" t="s">
        <v>42</v>
      </c>
      <c r="C52" s="31">
        <v>1.42</v>
      </c>
      <c r="D52" s="29">
        <v>44075</v>
      </c>
      <c r="E52" s="29">
        <v>45713</v>
      </c>
      <c r="F52" s="32">
        <f t="shared" si="2"/>
        <v>1638</v>
      </c>
      <c r="G52" s="33">
        <f t="shared" si="3"/>
        <v>2325.96</v>
      </c>
    </row>
    <row r="53" spans="1:7" outlineLevel="1" x14ac:dyDescent="0.25">
      <c r="A53" s="29">
        <v>44075</v>
      </c>
      <c r="B53" s="30" t="s">
        <v>43</v>
      </c>
      <c r="C53" s="31">
        <v>1.42</v>
      </c>
      <c r="D53" s="29">
        <v>44075</v>
      </c>
      <c r="E53" s="29">
        <v>45713</v>
      </c>
      <c r="F53" s="32">
        <f t="shared" si="2"/>
        <v>1638</v>
      </c>
      <c r="G53" s="33">
        <f t="shared" si="3"/>
        <v>2325.96</v>
      </c>
    </row>
    <row r="54" spans="1:7" outlineLevel="1" x14ac:dyDescent="0.25">
      <c r="A54" s="29">
        <v>44085</v>
      </c>
      <c r="B54" s="30" t="s">
        <v>44</v>
      </c>
      <c r="C54" s="31">
        <v>4.25</v>
      </c>
      <c r="D54" s="29">
        <v>44135</v>
      </c>
      <c r="E54" s="29">
        <v>45713</v>
      </c>
      <c r="F54" s="32">
        <f t="shared" si="2"/>
        <v>1578</v>
      </c>
      <c r="G54" s="33">
        <f t="shared" si="3"/>
        <v>6706.5</v>
      </c>
    </row>
    <row r="55" spans="1:7" outlineLevel="1" x14ac:dyDescent="0.25">
      <c r="A55" s="29">
        <v>44116</v>
      </c>
      <c r="B55" s="30" t="s">
        <v>45</v>
      </c>
      <c r="C55" s="31">
        <v>1.42</v>
      </c>
      <c r="D55" s="29">
        <v>44135</v>
      </c>
      <c r="E55" s="29">
        <v>45713</v>
      </c>
      <c r="F55" s="32">
        <f t="shared" si="2"/>
        <v>1578</v>
      </c>
      <c r="G55" s="33">
        <f t="shared" si="3"/>
        <v>2240.7599999999998</v>
      </c>
    </row>
    <row r="56" spans="1:7" outlineLevel="1" x14ac:dyDescent="0.25">
      <c r="A56" s="29">
        <v>44116</v>
      </c>
      <c r="B56" s="30" t="s">
        <v>46</v>
      </c>
      <c r="C56" s="31">
        <v>1.42</v>
      </c>
      <c r="D56" s="29">
        <v>44135</v>
      </c>
      <c r="E56" s="29">
        <v>45713</v>
      </c>
      <c r="F56" s="32">
        <f t="shared" si="2"/>
        <v>1578</v>
      </c>
      <c r="G56" s="33">
        <f t="shared" si="3"/>
        <v>2240.7599999999998</v>
      </c>
    </row>
    <row r="57" spans="1:7" outlineLevel="1" x14ac:dyDescent="0.25">
      <c r="A57" s="29">
        <v>44116</v>
      </c>
      <c r="B57" s="30" t="s">
        <v>47</v>
      </c>
      <c r="C57" s="31">
        <v>1.42</v>
      </c>
      <c r="D57" s="29">
        <v>44165</v>
      </c>
      <c r="E57" s="29">
        <v>45713</v>
      </c>
      <c r="F57" s="32">
        <f t="shared" si="2"/>
        <v>1548</v>
      </c>
      <c r="G57" s="33">
        <f t="shared" si="3"/>
        <v>2198.16</v>
      </c>
    </row>
    <row r="58" spans="1:7" outlineLevel="1" x14ac:dyDescent="0.25">
      <c r="A58" s="29">
        <v>44146</v>
      </c>
      <c r="B58" s="30" t="s">
        <v>48</v>
      </c>
      <c r="C58" s="31">
        <v>1.37</v>
      </c>
      <c r="D58" s="29">
        <v>44165</v>
      </c>
      <c r="E58" s="29">
        <v>45713</v>
      </c>
      <c r="F58" s="32">
        <f t="shared" si="2"/>
        <v>1548</v>
      </c>
      <c r="G58" s="33">
        <f t="shared" si="3"/>
        <v>2120.7600000000002</v>
      </c>
    </row>
    <row r="59" spans="1:7" outlineLevel="1" x14ac:dyDescent="0.25">
      <c r="A59" s="29">
        <v>44146</v>
      </c>
      <c r="B59" s="30" t="s">
        <v>49</v>
      </c>
      <c r="C59" s="31">
        <v>1.37</v>
      </c>
      <c r="D59" s="29">
        <v>44165</v>
      </c>
      <c r="E59" s="29">
        <v>45713</v>
      </c>
      <c r="F59" s="32">
        <f t="shared" si="2"/>
        <v>1548</v>
      </c>
      <c r="G59" s="33">
        <f t="shared" si="3"/>
        <v>2120.7600000000002</v>
      </c>
    </row>
    <row r="60" spans="1:7" outlineLevel="1" x14ac:dyDescent="0.25">
      <c r="A60" s="29">
        <v>44146</v>
      </c>
      <c r="B60" s="30" t="s">
        <v>50</v>
      </c>
      <c r="C60" s="31">
        <v>1.37</v>
      </c>
      <c r="D60" s="29">
        <v>44165</v>
      </c>
      <c r="E60" s="29">
        <v>45713</v>
      </c>
      <c r="F60" s="32">
        <f t="shared" si="2"/>
        <v>1548</v>
      </c>
      <c r="G60" s="33">
        <f t="shared" si="3"/>
        <v>2120.7600000000002</v>
      </c>
    </row>
    <row r="61" spans="1:7" outlineLevel="1" x14ac:dyDescent="0.25">
      <c r="A61" s="29">
        <v>44174</v>
      </c>
      <c r="B61" s="30" t="s">
        <v>51</v>
      </c>
      <c r="C61" s="31">
        <v>8.49</v>
      </c>
      <c r="D61" s="29">
        <v>44227</v>
      </c>
      <c r="E61" s="29">
        <v>45713</v>
      </c>
      <c r="F61" s="32">
        <f t="shared" si="2"/>
        <v>1486</v>
      </c>
      <c r="G61" s="33">
        <f t="shared" si="3"/>
        <v>12616.14</v>
      </c>
    </row>
    <row r="62" spans="1:7" outlineLevel="1" x14ac:dyDescent="0.25">
      <c r="A62" s="29">
        <v>44176</v>
      </c>
      <c r="B62" s="30" t="s">
        <v>52</v>
      </c>
      <c r="C62" s="31">
        <v>1.37</v>
      </c>
      <c r="D62" s="29">
        <v>44227</v>
      </c>
      <c r="E62" s="29">
        <v>45713</v>
      </c>
      <c r="F62" s="32">
        <f t="shared" si="2"/>
        <v>1486</v>
      </c>
      <c r="G62" s="33">
        <f t="shared" si="3"/>
        <v>2035.8200000000002</v>
      </c>
    </row>
    <row r="63" spans="1:7" outlineLevel="1" x14ac:dyDescent="0.25">
      <c r="A63" s="29">
        <v>44176</v>
      </c>
      <c r="B63" s="30" t="s">
        <v>53</v>
      </c>
      <c r="C63" s="31">
        <v>1.37</v>
      </c>
      <c r="D63" s="29">
        <v>44227</v>
      </c>
      <c r="E63" s="29">
        <v>45713</v>
      </c>
      <c r="F63" s="32">
        <f t="shared" si="2"/>
        <v>1486</v>
      </c>
      <c r="G63" s="33">
        <f t="shared" si="3"/>
        <v>2035.8200000000002</v>
      </c>
    </row>
    <row r="64" spans="1:7" outlineLevel="1" x14ac:dyDescent="0.25">
      <c r="A64" s="29">
        <v>44176</v>
      </c>
      <c r="B64" s="30" t="s">
        <v>54</v>
      </c>
      <c r="C64" s="31">
        <v>1.37</v>
      </c>
      <c r="D64" s="29">
        <v>44227</v>
      </c>
      <c r="E64" s="29">
        <v>45713</v>
      </c>
      <c r="F64" s="32">
        <f t="shared" si="2"/>
        <v>1486</v>
      </c>
      <c r="G64" s="33">
        <f t="shared" si="3"/>
        <v>2035.8200000000002</v>
      </c>
    </row>
    <row r="65" spans="1:7" outlineLevel="1" x14ac:dyDescent="0.25">
      <c r="A65" s="29">
        <v>44207</v>
      </c>
      <c r="B65" s="30" t="s">
        <v>55</v>
      </c>
      <c r="C65" s="31">
        <v>1.37</v>
      </c>
      <c r="D65" s="29">
        <v>44255</v>
      </c>
      <c r="E65" s="29">
        <v>45713</v>
      </c>
      <c r="F65" s="32">
        <f t="shared" si="2"/>
        <v>1458</v>
      </c>
      <c r="G65" s="33">
        <f t="shared" si="3"/>
        <v>1997.4600000000003</v>
      </c>
    </row>
    <row r="66" spans="1:7" outlineLevel="1" x14ac:dyDescent="0.25">
      <c r="A66" s="29">
        <v>44207</v>
      </c>
      <c r="B66" s="30" t="s">
        <v>56</v>
      </c>
      <c r="C66" s="31">
        <v>1.37</v>
      </c>
      <c r="D66" s="29">
        <v>44255</v>
      </c>
      <c r="E66" s="29">
        <v>45713</v>
      </c>
      <c r="F66" s="32">
        <f t="shared" si="2"/>
        <v>1458</v>
      </c>
      <c r="G66" s="33">
        <f t="shared" si="3"/>
        <v>1997.4600000000003</v>
      </c>
    </row>
    <row r="67" spans="1:7" outlineLevel="1" x14ac:dyDescent="0.25">
      <c r="A67" s="29">
        <v>44207</v>
      </c>
      <c r="B67" s="30" t="s">
        <v>57</v>
      </c>
      <c r="C67" s="31">
        <v>1.37</v>
      </c>
      <c r="D67" s="29">
        <v>44255</v>
      </c>
      <c r="E67" s="29">
        <v>45713</v>
      </c>
      <c r="F67" s="32">
        <f t="shared" ref="F67:F97" si="4">E67-D67</f>
        <v>1458</v>
      </c>
      <c r="G67" s="33">
        <f t="shared" ref="G67:G97" si="5">F67*C67</f>
        <v>1997.4600000000003</v>
      </c>
    </row>
    <row r="68" spans="1:7" outlineLevel="1" x14ac:dyDescent="0.25">
      <c r="A68" s="29">
        <v>44238</v>
      </c>
      <c r="B68" s="30" t="s">
        <v>58</v>
      </c>
      <c r="C68" s="31">
        <v>1.37</v>
      </c>
      <c r="D68" s="29">
        <v>44286</v>
      </c>
      <c r="E68" s="29">
        <v>45713</v>
      </c>
      <c r="F68" s="32">
        <f t="shared" si="4"/>
        <v>1427</v>
      </c>
      <c r="G68" s="33">
        <f t="shared" si="5"/>
        <v>1954.9900000000002</v>
      </c>
    </row>
    <row r="69" spans="1:7" outlineLevel="1" x14ac:dyDescent="0.25">
      <c r="A69" s="29">
        <v>44238</v>
      </c>
      <c r="B69" s="30" t="s">
        <v>59</v>
      </c>
      <c r="C69" s="31">
        <v>1.37</v>
      </c>
      <c r="D69" s="29">
        <v>44286</v>
      </c>
      <c r="E69" s="29">
        <v>45713</v>
      </c>
      <c r="F69" s="32">
        <f t="shared" si="4"/>
        <v>1427</v>
      </c>
      <c r="G69" s="33">
        <f t="shared" si="5"/>
        <v>1954.9900000000002</v>
      </c>
    </row>
    <row r="70" spans="1:7" outlineLevel="1" x14ac:dyDescent="0.25">
      <c r="A70" s="29">
        <v>44238</v>
      </c>
      <c r="B70" s="30" t="s">
        <v>60</v>
      </c>
      <c r="C70" s="31">
        <v>1.37</v>
      </c>
      <c r="D70" s="29">
        <v>44286</v>
      </c>
      <c r="E70" s="29">
        <v>45713</v>
      </c>
      <c r="F70" s="32">
        <f t="shared" si="4"/>
        <v>1427</v>
      </c>
      <c r="G70" s="33">
        <f t="shared" si="5"/>
        <v>1954.9900000000002</v>
      </c>
    </row>
    <row r="71" spans="1:7" outlineLevel="1" x14ac:dyDescent="0.25">
      <c r="A71" s="29">
        <v>44266</v>
      </c>
      <c r="B71" s="30" t="s">
        <v>61</v>
      </c>
      <c r="C71" s="31">
        <v>1.37</v>
      </c>
      <c r="D71" s="29">
        <v>44316</v>
      </c>
      <c r="E71" s="29">
        <v>45713</v>
      </c>
      <c r="F71" s="32">
        <f t="shared" si="4"/>
        <v>1397</v>
      </c>
      <c r="G71" s="33">
        <f t="shared" si="5"/>
        <v>1913.89</v>
      </c>
    </row>
    <row r="72" spans="1:7" outlineLevel="1" x14ac:dyDescent="0.25">
      <c r="A72" s="29">
        <v>44266</v>
      </c>
      <c r="B72" s="30" t="s">
        <v>62</v>
      </c>
      <c r="C72" s="31">
        <v>1.37</v>
      </c>
      <c r="D72" s="29">
        <v>44316</v>
      </c>
      <c r="E72" s="29">
        <v>45713</v>
      </c>
      <c r="F72" s="32">
        <f t="shared" si="4"/>
        <v>1397</v>
      </c>
      <c r="G72" s="33">
        <f t="shared" si="5"/>
        <v>1913.89</v>
      </c>
    </row>
    <row r="73" spans="1:7" outlineLevel="1" x14ac:dyDescent="0.25">
      <c r="A73" s="29">
        <v>44266</v>
      </c>
      <c r="B73" s="30" t="s">
        <v>63</v>
      </c>
      <c r="C73" s="31">
        <v>1.37</v>
      </c>
      <c r="D73" s="29">
        <v>44316</v>
      </c>
      <c r="E73" s="29">
        <v>45713</v>
      </c>
      <c r="F73" s="32">
        <f t="shared" si="4"/>
        <v>1397</v>
      </c>
      <c r="G73" s="33">
        <f t="shared" si="5"/>
        <v>1913.89</v>
      </c>
    </row>
    <row r="74" spans="1:7" outlineLevel="1" x14ac:dyDescent="0.25">
      <c r="A74" s="29">
        <v>44300</v>
      </c>
      <c r="B74" s="30" t="s">
        <v>64</v>
      </c>
      <c r="C74" s="31">
        <v>1.37</v>
      </c>
      <c r="D74" s="29">
        <v>44347</v>
      </c>
      <c r="E74" s="29">
        <v>45713</v>
      </c>
      <c r="F74" s="32">
        <f t="shared" si="4"/>
        <v>1366</v>
      </c>
      <c r="G74" s="33">
        <f t="shared" si="5"/>
        <v>1871.42</v>
      </c>
    </row>
    <row r="75" spans="1:7" outlineLevel="1" x14ac:dyDescent="0.25">
      <c r="A75" s="29">
        <v>44300</v>
      </c>
      <c r="B75" s="30" t="s">
        <v>65</v>
      </c>
      <c r="C75" s="31">
        <v>1.37</v>
      </c>
      <c r="D75" s="29">
        <v>44347</v>
      </c>
      <c r="E75" s="29">
        <v>45713</v>
      </c>
      <c r="F75" s="32">
        <f t="shared" si="4"/>
        <v>1366</v>
      </c>
      <c r="G75" s="33">
        <f t="shared" si="5"/>
        <v>1871.42</v>
      </c>
    </row>
    <row r="76" spans="1:7" outlineLevel="1" x14ac:dyDescent="0.25">
      <c r="A76" s="29">
        <v>44300</v>
      </c>
      <c r="B76" s="30" t="s">
        <v>66</v>
      </c>
      <c r="C76" s="31">
        <v>1.37</v>
      </c>
      <c r="D76" s="29">
        <v>44347</v>
      </c>
      <c r="E76" s="29">
        <v>45713</v>
      </c>
      <c r="F76" s="32">
        <f t="shared" si="4"/>
        <v>1366</v>
      </c>
      <c r="G76" s="33">
        <f t="shared" si="5"/>
        <v>1871.42</v>
      </c>
    </row>
    <row r="77" spans="1:7" outlineLevel="1" x14ac:dyDescent="0.25">
      <c r="A77" s="29">
        <v>44327</v>
      </c>
      <c r="B77" s="30" t="s">
        <v>67</v>
      </c>
      <c r="C77" s="31">
        <v>1.37</v>
      </c>
      <c r="D77" s="29">
        <v>44377</v>
      </c>
      <c r="E77" s="29">
        <v>45713</v>
      </c>
      <c r="F77" s="32">
        <f t="shared" si="4"/>
        <v>1336</v>
      </c>
      <c r="G77" s="33">
        <f t="shared" si="5"/>
        <v>1830.3200000000002</v>
      </c>
    </row>
    <row r="78" spans="1:7" outlineLevel="1" x14ac:dyDescent="0.25">
      <c r="A78" s="29">
        <v>44327</v>
      </c>
      <c r="B78" s="30" t="s">
        <v>68</v>
      </c>
      <c r="C78" s="31">
        <v>1.37</v>
      </c>
      <c r="D78" s="29">
        <v>44377</v>
      </c>
      <c r="E78" s="29">
        <v>45713</v>
      </c>
      <c r="F78" s="32">
        <f t="shared" si="4"/>
        <v>1336</v>
      </c>
      <c r="G78" s="33">
        <f t="shared" si="5"/>
        <v>1830.3200000000002</v>
      </c>
    </row>
    <row r="79" spans="1:7" outlineLevel="1" x14ac:dyDescent="0.25">
      <c r="A79" s="29">
        <v>44327</v>
      </c>
      <c r="B79" s="30" t="s">
        <v>69</v>
      </c>
      <c r="C79" s="31">
        <v>1.37</v>
      </c>
      <c r="D79" s="29">
        <v>44377</v>
      </c>
      <c r="E79" s="29">
        <v>45713</v>
      </c>
      <c r="F79" s="32">
        <f t="shared" si="4"/>
        <v>1336</v>
      </c>
      <c r="G79" s="33">
        <f t="shared" si="5"/>
        <v>1830.3200000000002</v>
      </c>
    </row>
    <row r="80" spans="1:7" outlineLevel="1" x14ac:dyDescent="0.25">
      <c r="A80" s="29">
        <v>44358</v>
      </c>
      <c r="B80" s="30" t="s">
        <v>70</v>
      </c>
      <c r="C80" s="31">
        <v>1.37</v>
      </c>
      <c r="D80" s="29">
        <v>44408</v>
      </c>
      <c r="E80" s="29">
        <v>45713</v>
      </c>
      <c r="F80" s="32">
        <f t="shared" si="4"/>
        <v>1305</v>
      </c>
      <c r="G80" s="33">
        <f t="shared" si="5"/>
        <v>1787.8500000000001</v>
      </c>
    </row>
    <row r="81" spans="1:7" outlineLevel="1" x14ac:dyDescent="0.25">
      <c r="A81" s="29">
        <v>44358</v>
      </c>
      <c r="B81" s="30" t="s">
        <v>71</v>
      </c>
      <c r="C81" s="31">
        <v>1.37</v>
      </c>
      <c r="D81" s="29">
        <v>44408</v>
      </c>
      <c r="E81" s="29">
        <v>45713</v>
      </c>
      <c r="F81" s="32">
        <f t="shared" si="4"/>
        <v>1305</v>
      </c>
      <c r="G81" s="33">
        <f t="shared" si="5"/>
        <v>1787.8500000000001</v>
      </c>
    </row>
    <row r="82" spans="1:7" outlineLevel="1" x14ac:dyDescent="0.25">
      <c r="A82" s="29">
        <v>44358</v>
      </c>
      <c r="B82" s="30" t="s">
        <v>72</v>
      </c>
      <c r="C82" s="31">
        <v>1.37</v>
      </c>
      <c r="D82" s="29">
        <v>44408</v>
      </c>
      <c r="E82" s="29">
        <v>45713</v>
      </c>
      <c r="F82" s="32">
        <f t="shared" si="4"/>
        <v>1305</v>
      </c>
      <c r="G82" s="33">
        <f t="shared" si="5"/>
        <v>1787.8500000000001</v>
      </c>
    </row>
    <row r="83" spans="1:7" outlineLevel="1" x14ac:dyDescent="0.25">
      <c r="A83" s="29">
        <v>44391</v>
      </c>
      <c r="B83" s="30" t="s">
        <v>73</v>
      </c>
      <c r="C83" s="31">
        <v>1.37</v>
      </c>
      <c r="D83" s="29">
        <v>44439</v>
      </c>
      <c r="E83" s="29">
        <v>45713</v>
      </c>
      <c r="F83" s="32">
        <f t="shared" si="4"/>
        <v>1274</v>
      </c>
      <c r="G83" s="33">
        <f t="shared" si="5"/>
        <v>1745.38</v>
      </c>
    </row>
    <row r="84" spans="1:7" outlineLevel="1" x14ac:dyDescent="0.25">
      <c r="A84" s="29">
        <v>44391</v>
      </c>
      <c r="B84" s="30" t="s">
        <v>74</v>
      </c>
      <c r="C84" s="31">
        <v>1.37</v>
      </c>
      <c r="D84" s="29">
        <v>44439</v>
      </c>
      <c r="E84" s="29">
        <v>45713</v>
      </c>
      <c r="F84" s="32">
        <f t="shared" si="4"/>
        <v>1274</v>
      </c>
      <c r="G84" s="33">
        <f t="shared" si="5"/>
        <v>1745.38</v>
      </c>
    </row>
    <row r="85" spans="1:7" outlineLevel="1" x14ac:dyDescent="0.25">
      <c r="A85" s="29">
        <v>44391</v>
      </c>
      <c r="B85" s="30" t="s">
        <v>75</v>
      </c>
      <c r="C85" s="31">
        <v>1.37</v>
      </c>
      <c r="D85" s="29">
        <v>44439</v>
      </c>
      <c r="E85" s="29">
        <v>45713</v>
      </c>
      <c r="F85" s="32">
        <f t="shared" si="4"/>
        <v>1274</v>
      </c>
      <c r="G85" s="33">
        <f t="shared" si="5"/>
        <v>1745.38</v>
      </c>
    </row>
    <row r="86" spans="1:7" outlineLevel="1" x14ac:dyDescent="0.25">
      <c r="A86" s="29">
        <v>44425</v>
      </c>
      <c r="B86" s="30" t="s">
        <v>76</v>
      </c>
      <c r="C86" s="31">
        <v>1.37</v>
      </c>
      <c r="D86" s="29">
        <v>44469</v>
      </c>
      <c r="E86" s="29">
        <v>45713</v>
      </c>
      <c r="F86" s="32">
        <f t="shared" si="4"/>
        <v>1244</v>
      </c>
      <c r="G86" s="33">
        <f t="shared" si="5"/>
        <v>1704.2800000000002</v>
      </c>
    </row>
    <row r="87" spans="1:7" outlineLevel="1" x14ac:dyDescent="0.25">
      <c r="A87" s="29">
        <v>44425</v>
      </c>
      <c r="B87" s="30" t="s">
        <v>77</v>
      </c>
      <c r="C87" s="31">
        <v>1.37</v>
      </c>
      <c r="D87" s="29">
        <v>44469</v>
      </c>
      <c r="E87" s="29">
        <v>45713</v>
      </c>
      <c r="F87" s="32">
        <f t="shared" si="4"/>
        <v>1244</v>
      </c>
      <c r="G87" s="33">
        <f t="shared" si="5"/>
        <v>1704.2800000000002</v>
      </c>
    </row>
    <row r="88" spans="1:7" outlineLevel="1" x14ac:dyDescent="0.25">
      <c r="A88" s="29">
        <v>44425</v>
      </c>
      <c r="B88" s="30" t="s">
        <v>78</v>
      </c>
      <c r="C88" s="31">
        <v>1.37</v>
      </c>
      <c r="D88" s="29">
        <v>44469</v>
      </c>
      <c r="E88" s="29">
        <v>45713</v>
      </c>
      <c r="F88" s="32">
        <f t="shared" si="4"/>
        <v>1244</v>
      </c>
      <c r="G88" s="33">
        <f t="shared" si="5"/>
        <v>1704.2800000000002</v>
      </c>
    </row>
    <row r="89" spans="1:7" outlineLevel="1" x14ac:dyDescent="0.25">
      <c r="A89" s="29">
        <v>44452</v>
      </c>
      <c r="B89" s="30" t="s">
        <v>79</v>
      </c>
      <c r="C89" s="31">
        <v>1.37</v>
      </c>
      <c r="D89" s="29">
        <v>44500</v>
      </c>
      <c r="E89" s="29">
        <v>45713</v>
      </c>
      <c r="F89" s="32">
        <f t="shared" si="4"/>
        <v>1213</v>
      </c>
      <c r="G89" s="33">
        <f t="shared" si="5"/>
        <v>1661.8100000000002</v>
      </c>
    </row>
    <row r="90" spans="1:7" outlineLevel="1" x14ac:dyDescent="0.25">
      <c r="A90" s="29">
        <v>44452</v>
      </c>
      <c r="B90" s="30" t="s">
        <v>80</v>
      </c>
      <c r="C90" s="31">
        <v>1.37</v>
      </c>
      <c r="D90" s="29">
        <v>44500</v>
      </c>
      <c r="E90" s="29">
        <v>45713</v>
      </c>
      <c r="F90" s="32">
        <f t="shared" si="4"/>
        <v>1213</v>
      </c>
      <c r="G90" s="33">
        <f t="shared" si="5"/>
        <v>1661.8100000000002</v>
      </c>
    </row>
    <row r="91" spans="1:7" outlineLevel="1" x14ac:dyDescent="0.25">
      <c r="A91" s="29">
        <v>44452</v>
      </c>
      <c r="B91" s="30" t="s">
        <v>81</v>
      </c>
      <c r="C91" s="31">
        <v>1.37</v>
      </c>
      <c r="D91" s="29">
        <v>44500</v>
      </c>
      <c r="E91" s="29">
        <v>45713</v>
      </c>
      <c r="F91" s="32">
        <f t="shared" si="4"/>
        <v>1213</v>
      </c>
      <c r="G91" s="33">
        <f t="shared" si="5"/>
        <v>1661.8100000000002</v>
      </c>
    </row>
    <row r="92" spans="1:7" outlineLevel="1" x14ac:dyDescent="0.25">
      <c r="A92" s="29">
        <v>44482</v>
      </c>
      <c r="B92" s="30" t="s">
        <v>82</v>
      </c>
      <c r="C92" s="31">
        <v>1.37</v>
      </c>
      <c r="D92" s="29">
        <v>44530</v>
      </c>
      <c r="E92" s="29">
        <v>45713</v>
      </c>
      <c r="F92" s="32">
        <f t="shared" si="4"/>
        <v>1183</v>
      </c>
      <c r="G92" s="33">
        <f t="shared" si="5"/>
        <v>1620.71</v>
      </c>
    </row>
    <row r="93" spans="1:7" outlineLevel="1" x14ac:dyDescent="0.25">
      <c r="A93" s="29">
        <v>44482</v>
      </c>
      <c r="B93" s="30" t="s">
        <v>83</v>
      </c>
      <c r="C93" s="31">
        <v>1.37</v>
      </c>
      <c r="D93" s="29">
        <v>44530</v>
      </c>
      <c r="E93" s="29">
        <v>45713</v>
      </c>
      <c r="F93" s="32">
        <f t="shared" si="4"/>
        <v>1183</v>
      </c>
      <c r="G93" s="33">
        <f t="shared" si="5"/>
        <v>1620.71</v>
      </c>
    </row>
    <row r="94" spans="1:7" outlineLevel="1" x14ac:dyDescent="0.25">
      <c r="A94" s="29">
        <v>44482</v>
      </c>
      <c r="B94" s="30" t="s">
        <v>84</v>
      </c>
      <c r="C94" s="31">
        <v>1.37</v>
      </c>
      <c r="D94" s="29">
        <v>44530</v>
      </c>
      <c r="E94" s="29">
        <v>45713</v>
      </c>
      <c r="F94" s="32">
        <f t="shared" si="4"/>
        <v>1183</v>
      </c>
      <c r="G94" s="33">
        <f t="shared" si="5"/>
        <v>1620.71</v>
      </c>
    </row>
    <row r="95" spans="1:7" outlineLevel="1" x14ac:dyDescent="0.25">
      <c r="A95" s="29">
        <v>44511</v>
      </c>
      <c r="B95" s="30" t="s">
        <v>85</v>
      </c>
      <c r="C95" s="31">
        <v>1.37</v>
      </c>
      <c r="D95" s="29">
        <v>44561</v>
      </c>
      <c r="E95" s="29">
        <v>45713</v>
      </c>
      <c r="F95" s="32">
        <f t="shared" si="4"/>
        <v>1152</v>
      </c>
      <c r="G95" s="33">
        <f t="shared" si="5"/>
        <v>1578.2400000000002</v>
      </c>
    </row>
    <row r="96" spans="1:7" outlineLevel="1" x14ac:dyDescent="0.25">
      <c r="A96" s="29">
        <v>44511</v>
      </c>
      <c r="B96" s="30" t="s">
        <v>86</v>
      </c>
      <c r="C96" s="31">
        <v>1.37</v>
      </c>
      <c r="D96" s="29">
        <v>44561</v>
      </c>
      <c r="E96" s="29">
        <v>45713</v>
      </c>
      <c r="F96" s="32">
        <f t="shared" si="4"/>
        <v>1152</v>
      </c>
      <c r="G96" s="33">
        <f t="shared" si="5"/>
        <v>1578.2400000000002</v>
      </c>
    </row>
    <row r="97" spans="1:7" outlineLevel="1" x14ac:dyDescent="0.25">
      <c r="A97" s="29">
        <v>44511</v>
      </c>
      <c r="B97" s="30" t="s">
        <v>87</v>
      </c>
      <c r="C97" s="31">
        <v>1.37</v>
      </c>
      <c r="D97" s="29">
        <v>44561</v>
      </c>
      <c r="E97" s="29">
        <v>45713</v>
      </c>
      <c r="F97" s="32">
        <f t="shared" si="4"/>
        <v>1152</v>
      </c>
      <c r="G97" s="33">
        <f t="shared" si="5"/>
        <v>1578.2400000000002</v>
      </c>
    </row>
    <row r="98" spans="1:7" hidden="1" outlineLevel="1" x14ac:dyDescent="0.25">
      <c r="A98" s="21">
        <v>44540</v>
      </c>
      <c r="B98" s="22" t="s">
        <v>88</v>
      </c>
      <c r="C98" s="23">
        <v>0</v>
      </c>
      <c r="D98" s="21">
        <v>44592</v>
      </c>
      <c r="E98" s="24"/>
      <c r="F98" s="25">
        <v>1155</v>
      </c>
    </row>
    <row r="99" spans="1:7" outlineLevel="1" x14ac:dyDescent="0.25">
      <c r="A99" s="29">
        <v>44540</v>
      </c>
      <c r="B99" s="30" t="s">
        <v>89</v>
      </c>
      <c r="C99" s="31">
        <v>1.37</v>
      </c>
      <c r="D99" s="29">
        <v>44592</v>
      </c>
      <c r="E99" s="29">
        <v>45713</v>
      </c>
      <c r="F99" s="32">
        <f>E99-D99</f>
        <v>1121</v>
      </c>
      <c r="G99" s="33">
        <f>F99*C99</f>
        <v>1535.7700000000002</v>
      </c>
    </row>
    <row r="100" spans="1:7" hidden="1" outlineLevel="1" x14ac:dyDescent="0.25">
      <c r="A100" s="21">
        <v>44540</v>
      </c>
      <c r="B100" s="22" t="s">
        <v>90</v>
      </c>
      <c r="C100" s="23">
        <v>0</v>
      </c>
      <c r="D100" s="21">
        <v>44592</v>
      </c>
      <c r="E100" s="24"/>
      <c r="F100" s="25">
        <v>1155</v>
      </c>
    </row>
    <row r="101" spans="1:7" hidden="1" outlineLevel="1" x14ac:dyDescent="0.25">
      <c r="A101" s="6">
        <v>44572</v>
      </c>
      <c r="B101" s="5" t="s">
        <v>91</v>
      </c>
      <c r="C101" s="2">
        <v>0</v>
      </c>
      <c r="D101" s="6">
        <v>44620</v>
      </c>
      <c r="E101" s="1"/>
      <c r="F101" s="3">
        <v>1127</v>
      </c>
    </row>
    <row r="102" spans="1:7" hidden="1" outlineLevel="1" x14ac:dyDescent="0.25">
      <c r="A102" s="6">
        <v>44572</v>
      </c>
      <c r="B102" s="5" t="s">
        <v>92</v>
      </c>
      <c r="C102" s="2">
        <v>0</v>
      </c>
      <c r="D102" s="6">
        <v>44620</v>
      </c>
      <c r="E102" s="1"/>
      <c r="F102" s="3">
        <v>1127</v>
      </c>
    </row>
    <row r="103" spans="1:7" hidden="1" outlineLevel="1" x14ac:dyDescent="0.25">
      <c r="A103" s="6">
        <v>44572</v>
      </c>
      <c r="B103" s="5" t="s">
        <v>93</v>
      </c>
      <c r="C103" s="2">
        <v>0</v>
      </c>
      <c r="D103" s="6">
        <v>44620</v>
      </c>
      <c r="E103" s="1"/>
      <c r="F103" s="3">
        <v>1127</v>
      </c>
    </row>
    <row r="104" spans="1:7" hidden="1" outlineLevel="1" x14ac:dyDescent="0.25">
      <c r="A104" s="6">
        <v>44603</v>
      </c>
      <c r="B104" s="5" t="s">
        <v>94</v>
      </c>
      <c r="C104" s="2">
        <v>0</v>
      </c>
      <c r="D104" s="6">
        <v>44651</v>
      </c>
      <c r="E104" s="1"/>
      <c r="F104" s="3">
        <v>1096</v>
      </c>
    </row>
    <row r="105" spans="1:7" hidden="1" outlineLevel="1" x14ac:dyDescent="0.25">
      <c r="A105" s="6">
        <v>44603</v>
      </c>
      <c r="B105" s="5" t="s">
        <v>95</v>
      </c>
      <c r="C105" s="2">
        <v>0</v>
      </c>
      <c r="D105" s="6">
        <v>44651</v>
      </c>
      <c r="E105" s="1"/>
      <c r="F105" s="3">
        <v>1096</v>
      </c>
    </row>
    <row r="106" spans="1:7" hidden="1" outlineLevel="1" x14ac:dyDescent="0.25">
      <c r="A106" s="6">
        <v>44603</v>
      </c>
      <c r="B106" s="5" t="s">
        <v>96</v>
      </c>
      <c r="C106" s="2">
        <v>0</v>
      </c>
      <c r="D106" s="6">
        <v>44651</v>
      </c>
      <c r="E106" s="1"/>
      <c r="F106" s="3">
        <v>1096</v>
      </c>
    </row>
    <row r="107" spans="1:7" hidden="1" outlineLevel="1" x14ac:dyDescent="0.25">
      <c r="A107" s="6">
        <v>44631</v>
      </c>
      <c r="B107" s="5" t="s">
        <v>97</v>
      </c>
      <c r="C107" s="2">
        <v>0</v>
      </c>
      <c r="D107" s="6">
        <v>44681</v>
      </c>
      <c r="E107" s="1"/>
      <c r="F107" s="3">
        <v>1066</v>
      </c>
    </row>
    <row r="108" spans="1:7" hidden="1" outlineLevel="1" x14ac:dyDescent="0.25">
      <c r="A108" s="6">
        <v>44631</v>
      </c>
      <c r="B108" s="5" t="s">
        <v>98</v>
      </c>
      <c r="C108" s="2">
        <v>0</v>
      </c>
      <c r="D108" s="6">
        <v>44681</v>
      </c>
      <c r="E108" s="1"/>
      <c r="F108" s="3">
        <v>1066</v>
      </c>
    </row>
    <row r="109" spans="1:7" hidden="1" outlineLevel="1" x14ac:dyDescent="0.25">
      <c r="A109" s="6">
        <v>44631</v>
      </c>
      <c r="B109" s="5" t="s">
        <v>99</v>
      </c>
      <c r="C109" s="2">
        <v>0</v>
      </c>
      <c r="D109" s="6">
        <v>44681</v>
      </c>
      <c r="E109" s="1"/>
      <c r="F109" s="3">
        <v>1066</v>
      </c>
    </row>
    <row r="110" spans="1:7" hidden="1" outlineLevel="1" x14ac:dyDescent="0.25">
      <c r="A110" s="6">
        <v>44662</v>
      </c>
      <c r="B110" s="5" t="s">
        <v>100</v>
      </c>
      <c r="C110" s="2">
        <v>0</v>
      </c>
      <c r="D110" s="6">
        <v>44712</v>
      </c>
      <c r="E110" s="1"/>
      <c r="F110" s="3">
        <v>1035</v>
      </c>
    </row>
    <row r="111" spans="1:7" hidden="1" outlineLevel="1" x14ac:dyDescent="0.25">
      <c r="A111" s="6">
        <v>44662</v>
      </c>
      <c r="B111" s="5" t="s">
        <v>101</v>
      </c>
      <c r="C111" s="2">
        <v>0</v>
      </c>
      <c r="D111" s="6">
        <v>44712</v>
      </c>
      <c r="E111" s="1"/>
      <c r="F111" s="3">
        <v>1035</v>
      </c>
    </row>
    <row r="112" spans="1:7" hidden="1" outlineLevel="1" x14ac:dyDescent="0.25">
      <c r="A112" s="6">
        <v>44662</v>
      </c>
      <c r="B112" s="5" t="s">
        <v>102</v>
      </c>
      <c r="C112" s="2">
        <v>0</v>
      </c>
      <c r="D112" s="6">
        <v>44712</v>
      </c>
      <c r="E112" s="1"/>
      <c r="F112" s="3">
        <v>1035</v>
      </c>
    </row>
    <row r="113" spans="1:7" hidden="1" outlineLevel="1" x14ac:dyDescent="0.25">
      <c r="A113" s="6">
        <v>44692</v>
      </c>
      <c r="B113" s="5" t="s">
        <v>103</v>
      </c>
      <c r="C113" s="2">
        <v>0</v>
      </c>
      <c r="D113" s="6">
        <v>44742</v>
      </c>
      <c r="E113" s="1"/>
      <c r="F113" s="3">
        <v>1005</v>
      </c>
    </row>
    <row r="114" spans="1:7" hidden="1" outlineLevel="1" x14ac:dyDescent="0.25">
      <c r="A114" s="6">
        <v>45607</v>
      </c>
      <c r="B114" s="5" t="s">
        <v>104</v>
      </c>
      <c r="C114" s="2">
        <v>0</v>
      </c>
      <c r="D114" s="6">
        <v>45657</v>
      </c>
      <c r="E114" s="1"/>
      <c r="F114" s="3">
        <v>90</v>
      </c>
    </row>
    <row r="115" spans="1:7" hidden="1" outlineLevel="1" x14ac:dyDescent="0.25">
      <c r="A115" s="6">
        <v>45607</v>
      </c>
      <c r="B115" s="5" t="s">
        <v>105</v>
      </c>
      <c r="C115" s="2">
        <v>0</v>
      </c>
      <c r="D115" s="6">
        <v>45657</v>
      </c>
      <c r="E115" s="1"/>
      <c r="F115" s="3">
        <v>90</v>
      </c>
    </row>
    <row r="116" spans="1:7" hidden="1" outlineLevel="1" x14ac:dyDescent="0.25">
      <c r="A116" s="6">
        <v>45607</v>
      </c>
      <c r="B116" s="5" t="s">
        <v>106</v>
      </c>
      <c r="C116" s="2">
        <v>0</v>
      </c>
      <c r="D116" s="6">
        <v>45657</v>
      </c>
      <c r="E116" s="1"/>
      <c r="F116" s="3">
        <v>90</v>
      </c>
    </row>
    <row r="117" spans="1:7" hidden="1" outlineLevel="1" x14ac:dyDescent="0.25">
      <c r="A117" s="6">
        <v>45607</v>
      </c>
      <c r="B117" s="5" t="s">
        <v>107</v>
      </c>
      <c r="C117" s="2">
        <v>0</v>
      </c>
      <c r="D117" s="6">
        <v>45657</v>
      </c>
      <c r="E117" s="1"/>
      <c r="F117" s="3">
        <v>90</v>
      </c>
    </row>
    <row r="118" spans="1:7" hidden="1" outlineLevel="1" x14ac:dyDescent="0.25">
      <c r="A118" s="6">
        <v>45607</v>
      </c>
      <c r="B118" s="5" t="s">
        <v>108</v>
      </c>
      <c r="C118" s="2">
        <v>0</v>
      </c>
      <c r="D118" s="6">
        <v>45657</v>
      </c>
      <c r="E118" s="1"/>
      <c r="F118" s="3">
        <v>90</v>
      </c>
    </row>
    <row r="119" spans="1:7" outlineLevel="1" x14ac:dyDescent="0.25">
      <c r="A119" s="29">
        <v>45607</v>
      </c>
      <c r="B119" s="30" t="s">
        <v>109</v>
      </c>
      <c r="C119" s="31">
        <v>398.91</v>
      </c>
      <c r="D119" s="29">
        <v>45657</v>
      </c>
      <c r="E119" s="29">
        <v>45665</v>
      </c>
      <c r="F119" s="32">
        <f t="shared" ref="F119:F128" si="6">E119-D119</f>
        <v>8</v>
      </c>
      <c r="G119" s="33">
        <f t="shared" ref="G119:G128" si="7">F119*C119</f>
        <v>3191.28</v>
      </c>
    </row>
    <row r="120" spans="1:7" outlineLevel="1" x14ac:dyDescent="0.25">
      <c r="A120" s="29">
        <v>45607</v>
      </c>
      <c r="B120" s="30" t="s">
        <v>110</v>
      </c>
      <c r="C120" s="31">
        <v>88.1</v>
      </c>
      <c r="D120" s="29">
        <v>45657</v>
      </c>
      <c r="E120" s="29">
        <v>45665</v>
      </c>
      <c r="F120" s="32">
        <f t="shared" si="6"/>
        <v>8</v>
      </c>
      <c r="G120" s="33">
        <f t="shared" si="7"/>
        <v>704.8</v>
      </c>
    </row>
    <row r="121" spans="1:7" outlineLevel="1" x14ac:dyDescent="0.25">
      <c r="A121" s="29">
        <v>45607</v>
      </c>
      <c r="B121" s="30" t="s">
        <v>111</v>
      </c>
      <c r="C121" s="31">
        <v>555</v>
      </c>
      <c r="D121" s="29">
        <v>45657</v>
      </c>
      <c r="E121" s="29">
        <v>45716</v>
      </c>
      <c r="F121" s="32">
        <f t="shared" si="6"/>
        <v>59</v>
      </c>
      <c r="G121" s="33">
        <f t="shared" si="7"/>
        <v>32745</v>
      </c>
    </row>
    <row r="122" spans="1:7" outlineLevel="1" x14ac:dyDescent="0.25">
      <c r="A122" s="29">
        <v>45607</v>
      </c>
      <c r="B122" s="30" t="s">
        <v>112</v>
      </c>
      <c r="C122" s="31">
        <v>1487.61</v>
      </c>
      <c r="D122" s="29">
        <v>45657</v>
      </c>
      <c r="E122" s="29">
        <v>45716</v>
      </c>
      <c r="F122" s="32">
        <f t="shared" si="6"/>
        <v>59</v>
      </c>
      <c r="G122" s="33">
        <f t="shared" si="7"/>
        <v>87768.989999999991</v>
      </c>
    </row>
    <row r="123" spans="1:7" outlineLevel="1" x14ac:dyDescent="0.25">
      <c r="A123" s="29">
        <v>45607</v>
      </c>
      <c r="B123" s="30" t="s">
        <v>113</v>
      </c>
      <c r="C123" s="31">
        <v>407</v>
      </c>
      <c r="D123" s="29">
        <v>45657</v>
      </c>
      <c r="E123" s="29">
        <v>45665</v>
      </c>
      <c r="F123" s="32">
        <f t="shared" si="6"/>
        <v>8</v>
      </c>
      <c r="G123" s="33">
        <f t="shared" si="7"/>
        <v>3256</v>
      </c>
    </row>
    <row r="124" spans="1:7" outlineLevel="1" x14ac:dyDescent="0.25">
      <c r="A124" s="29">
        <v>45607</v>
      </c>
      <c r="B124" s="30" t="s">
        <v>114</v>
      </c>
      <c r="C124" s="31">
        <v>792</v>
      </c>
      <c r="D124" s="29">
        <v>45657</v>
      </c>
      <c r="E124" s="29">
        <v>45736</v>
      </c>
      <c r="F124" s="32">
        <f t="shared" si="6"/>
        <v>79</v>
      </c>
      <c r="G124" s="33">
        <f t="shared" si="7"/>
        <v>62568</v>
      </c>
    </row>
    <row r="125" spans="1:7" outlineLevel="1" x14ac:dyDescent="0.25">
      <c r="A125" s="29">
        <v>45607</v>
      </c>
      <c r="B125" s="30" t="s">
        <v>115</v>
      </c>
      <c r="C125" s="31">
        <v>252</v>
      </c>
      <c r="D125" s="29">
        <v>45657</v>
      </c>
      <c r="E125" s="29">
        <v>45736</v>
      </c>
      <c r="F125" s="32">
        <f t="shared" si="6"/>
        <v>79</v>
      </c>
      <c r="G125" s="33">
        <f t="shared" si="7"/>
        <v>19908</v>
      </c>
    </row>
    <row r="126" spans="1:7" outlineLevel="1" x14ac:dyDescent="0.25">
      <c r="A126" s="29">
        <v>45607</v>
      </c>
      <c r="B126" s="30" t="s">
        <v>116</v>
      </c>
      <c r="C126" s="31">
        <v>2450.3200000000002</v>
      </c>
      <c r="D126" s="29">
        <v>45657</v>
      </c>
      <c r="E126" s="29">
        <v>45736</v>
      </c>
      <c r="F126" s="32">
        <f t="shared" si="6"/>
        <v>79</v>
      </c>
      <c r="G126" s="33">
        <f t="shared" si="7"/>
        <v>193575.28</v>
      </c>
    </row>
    <row r="127" spans="1:7" outlineLevel="1" x14ac:dyDescent="0.25">
      <c r="A127" s="29">
        <v>45607</v>
      </c>
      <c r="B127" s="30" t="s">
        <v>117</v>
      </c>
      <c r="C127" s="31">
        <v>98.88</v>
      </c>
      <c r="D127" s="29">
        <v>45657</v>
      </c>
      <c r="E127" s="29">
        <v>45736</v>
      </c>
      <c r="F127" s="32">
        <f t="shared" si="6"/>
        <v>79</v>
      </c>
      <c r="G127" s="33">
        <f t="shared" si="7"/>
        <v>7811.5199999999995</v>
      </c>
    </row>
    <row r="128" spans="1:7" outlineLevel="1" x14ac:dyDescent="0.25">
      <c r="A128" s="29">
        <v>45639</v>
      </c>
      <c r="B128" s="30" t="s">
        <v>118</v>
      </c>
      <c r="C128" s="31">
        <v>555</v>
      </c>
      <c r="D128" s="29">
        <v>45688</v>
      </c>
      <c r="E128" s="29">
        <v>45685</v>
      </c>
      <c r="F128" s="32">
        <f t="shared" si="6"/>
        <v>-3</v>
      </c>
      <c r="G128" s="33">
        <f t="shared" si="7"/>
        <v>-1665</v>
      </c>
    </row>
    <row r="129" spans="1:7" hidden="1" outlineLevel="1" x14ac:dyDescent="0.25">
      <c r="A129" s="21">
        <v>45639</v>
      </c>
      <c r="B129" s="22" t="s">
        <v>119</v>
      </c>
      <c r="C129" s="23">
        <v>0</v>
      </c>
      <c r="D129" s="21">
        <v>45688</v>
      </c>
      <c r="E129" s="24"/>
      <c r="F129" s="25">
        <v>59</v>
      </c>
    </row>
    <row r="130" spans="1:7" hidden="1" outlineLevel="1" x14ac:dyDescent="0.25">
      <c r="A130" s="6">
        <v>45639</v>
      </c>
      <c r="B130" s="5" t="s">
        <v>120</v>
      </c>
      <c r="C130" s="2">
        <v>0</v>
      </c>
      <c r="D130" s="6">
        <v>45688</v>
      </c>
      <c r="E130" s="1"/>
      <c r="F130" s="3">
        <v>59</v>
      </c>
    </row>
    <row r="131" spans="1:7" hidden="1" outlineLevel="1" x14ac:dyDescent="0.25">
      <c r="A131" s="6">
        <v>45639</v>
      </c>
      <c r="B131" s="5" t="s">
        <v>121</v>
      </c>
      <c r="C131" s="2">
        <v>0</v>
      </c>
      <c r="D131" s="6">
        <v>45688</v>
      </c>
      <c r="E131" s="1"/>
      <c r="F131" s="3">
        <v>59</v>
      </c>
    </row>
    <row r="132" spans="1:7" hidden="1" outlineLevel="1" x14ac:dyDescent="0.25">
      <c r="A132" s="6">
        <v>45639</v>
      </c>
      <c r="B132" s="5" t="s">
        <v>122</v>
      </c>
      <c r="C132" s="2">
        <v>0</v>
      </c>
      <c r="D132" s="6">
        <v>45688</v>
      </c>
      <c r="E132" s="1"/>
      <c r="F132" s="3">
        <v>59</v>
      </c>
    </row>
    <row r="133" spans="1:7" outlineLevel="1" x14ac:dyDescent="0.25">
      <c r="A133" s="29">
        <v>45639</v>
      </c>
      <c r="B133" s="30" t="s">
        <v>123</v>
      </c>
      <c r="C133" s="31">
        <v>398.91</v>
      </c>
      <c r="D133" s="29">
        <v>45688</v>
      </c>
      <c r="E133" s="29">
        <v>45685</v>
      </c>
      <c r="F133" s="32">
        <f>E133-D133</f>
        <v>-3</v>
      </c>
      <c r="G133" s="33">
        <f>F133*C133</f>
        <v>-1196.73</v>
      </c>
    </row>
    <row r="134" spans="1:7" outlineLevel="1" x14ac:dyDescent="0.25">
      <c r="A134" s="29">
        <v>45639</v>
      </c>
      <c r="B134" s="30" t="s">
        <v>124</v>
      </c>
      <c r="C134" s="31">
        <v>407</v>
      </c>
      <c r="D134" s="29">
        <v>45688</v>
      </c>
      <c r="E134" s="29">
        <v>45685</v>
      </c>
      <c r="F134" s="32">
        <f>E134-D134</f>
        <v>-3</v>
      </c>
      <c r="G134" s="33">
        <f>F134*C134</f>
        <v>-1221</v>
      </c>
    </row>
    <row r="135" spans="1:7" outlineLevel="1" x14ac:dyDescent="0.25">
      <c r="A135" s="29">
        <v>45639</v>
      </c>
      <c r="B135" s="30" t="s">
        <v>125</v>
      </c>
      <c r="C135" s="31">
        <v>589</v>
      </c>
      <c r="D135" s="29">
        <v>45688</v>
      </c>
      <c r="E135" s="29">
        <v>45685</v>
      </c>
      <c r="F135" s="32">
        <f>E135-D135</f>
        <v>-3</v>
      </c>
      <c r="G135" s="33">
        <f>F135*C135</f>
        <v>-1767</v>
      </c>
    </row>
    <row r="136" spans="1:7" hidden="1" outlineLevel="1" x14ac:dyDescent="0.25">
      <c r="A136" s="21">
        <v>45639</v>
      </c>
      <c r="B136" s="22" t="s">
        <v>126</v>
      </c>
      <c r="C136" s="23">
        <v>0</v>
      </c>
      <c r="D136" s="21">
        <v>45688</v>
      </c>
      <c r="E136" s="24"/>
      <c r="F136" s="25">
        <v>59</v>
      </c>
    </row>
    <row r="137" spans="1:7" hidden="1" outlineLevel="1" x14ac:dyDescent="0.25">
      <c r="A137" s="6">
        <v>45670</v>
      </c>
      <c r="B137" s="5" t="s">
        <v>127</v>
      </c>
      <c r="C137" s="2">
        <v>0</v>
      </c>
      <c r="D137" s="6">
        <v>45716</v>
      </c>
      <c r="E137" s="1"/>
      <c r="F137" s="3">
        <v>31</v>
      </c>
    </row>
    <row r="138" spans="1:7" hidden="1" outlineLevel="1" x14ac:dyDescent="0.25">
      <c r="A138" s="6">
        <v>45670</v>
      </c>
      <c r="B138" s="5" t="s">
        <v>128</v>
      </c>
      <c r="C138" s="2">
        <v>0</v>
      </c>
      <c r="D138" s="6">
        <v>45716</v>
      </c>
      <c r="E138" s="1"/>
      <c r="F138" s="3">
        <v>31</v>
      </c>
    </row>
    <row r="139" spans="1:7" hidden="1" outlineLevel="1" x14ac:dyDescent="0.25">
      <c r="A139" s="6">
        <v>45670</v>
      </c>
      <c r="B139" s="5" t="s">
        <v>129</v>
      </c>
      <c r="C139" s="2">
        <v>0</v>
      </c>
      <c r="D139" s="6">
        <v>45716</v>
      </c>
      <c r="E139" s="1"/>
      <c r="F139" s="3">
        <v>31</v>
      </c>
    </row>
    <row r="140" spans="1:7" hidden="1" outlineLevel="1" x14ac:dyDescent="0.25">
      <c r="A140" s="6">
        <v>45670</v>
      </c>
      <c r="B140" s="5" t="s">
        <v>130</v>
      </c>
      <c r="C140" s="2">
        <v>0</v>
      </c>
      <c r="D140" s="6">
        <v>45716</v>
      </c>
      <c r="E140" s="1"/>
      <c r="F140" s="3">
        <v>31</v>
      </c>
    </row>
    <row r="141" spans="1:7" hidden="1" outlineLevel="1" x14ac:dyDescent="0.25">
      <c r="A141" s="6">
        <v>45670</v>
      </c>
      <c r="B141" s="5" t="s">
        <v>131</v>
      </c>
      <c r="C141" s="2">
        <v>0</v>
      </c>
      <c r="D141" s="6">
        <v>45716</v>
      </c>
      <c r="E141" s="1"/>
      <c r="F141" s="3">
        <v>31</v>
      </c>
    </row>
    <row r="142" spans="1:7" outlineLevel="1" x14ac:dyDescent="0.25">
      <c r="A142" s="29">
        <v>45670</v>
      </c>
      <c r="B142" s="30" t="s">
        <v>132</v>
      </c>
      <c r="C142" s="31">
        <v>398.91</v>
      </c>
      <c r="D142" s="29">
        <v>45716</v>
      </c>
      <c r="E142" s="29">
        <v>45715</v>
      </c>
      <c r="F142" s="32">
        <f t="shared" ref="F142:F152" si="8">E142-D142</f>
        <v>-1</v>
      </c>
      <c r="G142" s="33">
        <f t="shared" ref="G142:G152" si="9">F142*C142</f>
        <v>-398.91</v>
      </c>
    </row>
    <row r="143" spans="1:7" outlineLevel="1" x14ac:dyDescent="0.25">
      <c r="A143" s="29">
        <v>45670</v>
      </c>
      <c r="B143" s="30" t="s">
        <v>133</v>
      </c>
      <c r="C143" s="31">
        <v>10</v>
      </c>
      <c r="D143" s="29">
        <v>45716</v>
      </c>
      <c r="E143" s="29">
        <v>45722</v>
      </c>
      <c r="F143" s="32">
        <f t="shared" si="8"/>
        <v>6</v>
      </c>
      <c r="G143" s="33">
        <f t="shared" si="9"/>
        <v>60</v>
      </c>
    </row>
    <row r="144" spans="1:7" outlineLevel="1" x14ac:dyDescent="0.25">
      <c r="A144" s="29">
        <v>45670</v>
      </c>
      <c r="B144" s="30" t="s">
        <v>134</v>
      </c>
      <c r="C144" s="31">
        <v>555</v>
      </c>
      <c r="D144" s="29">
        <v>45716</v>
      </c>
      <c r="E144" s="29">
        <v>45715</v>
      </c>
      <c r="F144" s="32">
        <f t="shared" si="8"/>
        <v>-1</v>
      </c>
      <c r="G144" s="33">
        <f t="shared" si="9"/>
        <v>-555</v>
      </c>
    </row>
    <row r="145" spans="1:7" outlineLevel="1" x14ac:dyDescent="0.25">
      <c r="A145" s="29">
        <v>45670</v>
      </c>
      <c r="B145" s="30" t="s">
        <v>135</v>
      </c>
      <c r="C145" s="31">
        <v>589</v>
      </c>
      <c r="D145" s="29">
        <v>45716</v>
      </c>
      <c r="E145" s="29">
        <v>45715</v>
      </c>
      <c r="F145" s="32">
        <f t="shared" si="8"/>
        <v>-1</v>
      </c>
      <c r="G145" s="33">
        <f t="shared" si="9"/>
        <v>-589</v>
      </c>
    </row>
    <row r="146" spans="1:7" outlineLevel="1" x14ac:dyDescent="0.25">
      <c r="A146" s="29">
        <v>45670</v>
      </c>
      <c r="B146" s="30" t="s">
        <v>136</v>
      </c>
      <c r="C146" s="31">
        <v>252</v>
      </c>
      <c r="D146" s="29">
        <v>45717</v>
      </c>
      <c r="E146" s="29">
        <v>45742</v>
      </c>
      <c r="F146" s="32">
        <f t="shared" si="8"/>
        <v>25</v>
      </c>
      <c r="G146" s="33">
        <f t="shared" si="9"/>
        <v>6300</v>
      </c>
    </row>
    <row r="147" spans="1:7" outlineLevel="1" x14ac:dyDescent="0.25">
      <c r="A147" s="29">
        <v>45700</v>
      </c>
      <c r="B147" s="30" t="s">
        <v>137</v>
      </c>
      <c r="C147" s="31">
        <v>-1487.61</v>
      </c>
      <c r="D147" s="29">
        <v>45750</v>
      </c>
      <c r="E147" s="29">
        <v>45716</v>
      </c>
      <c r="F147" s="32">
        <f t="shared" si="8"/>
        <v>-34</v>
      </c>
      <c r="G147" s="33">
        <f t="shared" si="9"/>
        <v>50578.74</v>
      </c>
    </row>
    <row r="148" spans="1:7" outlineLevel="1" x14ac:dyDescent="0.25">
      <c r="A148" s="29">
        <v>45700</v>
      </c>
      <c r="B148" s="30" t="s">
        <v>138</v>
      </c>
      <c r="C148" s="31">
        <v>-555</v>
      </c>
      <c r="D148" s="29">
        <v>45750</v>
      </c>
      <c r="E148" s="29">
        <v>45716</v>
      </c>
      <c r="F148" s="32">
        <f t="shared" si="8"/>
        <v>-34</v>
      </c>
      <c r="G148" s="33">
        <f t="shared" si="9"/>
        <v>18870</v>
      </c>
    </row>
    <row r="149" spans="1:7" outlineLevel="1" x14ac:dyDescent="0.25">
      <c r="A149" s="29">
        <v>45700</v>
      </c>
      <c r="B149" s="30" t="s">
        <v>139</v>
      </c>
      <c r="C149" s="31">
        <v>555</v>
      </c>
      <c r="D149" s="29">
        <v>45747</v>
      </c>
      <c r="E149" s="29">
        <v>45742</v>
      </c>
      <c r="F149" s="32">
        <f t="shared" si="8"/>
        <v>-5</v>
      </c>
      <c r="G149" s="33">
        <f t="shared" si="9"/>
        <v>-2775</v>
      </c>
    </row>
    <row r="150" spans="1:7" outlineLevel="1" x14ac:dyDescent="0.25">
      <c r="A150" s="29">
        <v>45700</v>
      </c>
      <c r="B150" s="30" t="s">
        <v>140</v>
      </c>
      <c r="C150" s="31">
        <v>1487.61</v>
      </c>
      <c r="D150" s="29">
        <v>45747</v>
      </c>
      <c r="E150" s="29">
        <v>45742</v>
      </c>
      <c r="F150" s="32">
        <f t="shared" si="8"/>
        <v>-5</v>
      </c>
      <c r="G150" s="33">
        <f t="shared" si="9"/>
        <v>-7438.0499999999993</v>
      </c>
    </row>
    <row r="151" spans="1:7" outlineLevel="1" x14ac:dyDescent="0.25">
      <c r="A151" s="29">
        <v>45699</v>
      </c>
      <c r="B151" s="30" t="s">
        <v>141</v>
      </c>
      <c r="C151" s="31">
        <v>555</v>
      </c>
      <c r="D151" s="29">
        <v>45747</v>
      </c>
      <c r="E151" s="29">
        <v>45742</v>
      </c>
      <c r="F151" s="32">
        <f t="shared" si="8"/>
        <v>-5</v>
      </c>
      <c r="G151" s="33">
        <f t="shared" si="9"/>
        <v>-2775</v>
      </c>
    </row>
    <row r="152" spans="1:7" outlineLevel="1" x14ac:dyDescent="0.25">
      <c r="A152" s="29">
        <v>45699</v>
      </c>
      <c r="B152" s="30" t="s">
        <v>142</v>
      </c>
      <c r="C152" s="31">
        <v>589</v>
      </c>
      <c r="D152" s="29">
        <v>45747</v>
      </c>
      <c r="E152" s="29">
        <v>45742</v>
      </c>
      <c r="F152" s="32">
        <f t="shared" si="8"/>
        <v>-5</v>
      </c>
      <c r="G152" s="33">
        <f t="shared" si="9"/>
        <v>-2945</v>
      </c>
    </row>
    <row r="153" spans="1:7" hidden="1" outlineLevel="1" x14ac:dyDescent="0.25">
      <c r="A153" s="21">
        <v>45699</v>
      </c>
      <c r="B153" s="22" t="s">
        <v>143</v>
      </c>
      <c r="C153" s="23">
        <v>0</v>
      </c>
      <c r="D153" s="21">
        <v>45747</v>
      </c>
      <c r="E153" s="24"/>
      <c r="F153" s="25">
        <v>0</v>
      </c>
    </row>
    <row r="154" spans="1:7" hidden="1" outlineLevel="1" x14ac:dyDescent="0.25">
      <c r="A154" s="6">
        <v>45699</v>
      </c>
      <c r="B154" s="5" t="s">
        <v>144</v>
      </c>
      <c r="C154" s="2">
        <v>0</v>
      </c>
      <c r="D154" s="6">
        <v>45747</v>
      </c>
      <c r="E154" s="1"/>
      <c r="F154" s="3">
        <v>0</v>
      </c>
    </row>
    <row r="155" spans="1:7" outlineLevel="1" x14ac:dyDescent="0.25">
      <c r="A155" s="29">
        <v>45699</v>
      </c>
      <c r="B155" s="30" t="s">
        <v>145</v>
      </c>
      <c r="C155" s="31">
        <v>407</v>
      </c>
      <c r="D155" s="29">
        <v>45747</v>
      </c>
      <c r="E155" s="29">
        <v>45742</v>
      </c>
      <c r="F155" s="32">
        <f>E155-D155</f>
        <v>-5</v>
      </c>
      <c r="G155" s="33">
        <f>F155*C155</f>
        <v>-2035</v>
      </c>
    </row>
    <row r="156" spans="1:7" hidden="1" outlineLevel="1" x14ac:dyDescent="0.25">
      <c r="A156" s="21">
        <v>45699</v>
      </c>
      <c r="B156" s="22" t="s">
        <v>146</v>
      </c>
      <c r="C156" s="23">
        <v>0</v>
      </c>
      <c r="D156" s="21">
        <v>45747</v>
      </c>
      <c r="E156" s="24"/>
      <c r="F156" s="25">
        <v>0</v>
      </c>
    </row>
    <row r="157" spans="1:7" hidden="1" outlineLevel="1" x14ac:dyDescent="0.25">
      <c r="A157" s="6">
        <v>45699</v>
      </c>
      <c r="B157" s="5" t="s">
        <v>147</v>
      </c>
      <c r="C157" s="2">
        <v>0</v>
      </c>
      <c r="D157" s="6">
        <v>45747</v>
      </c>
      <c r="E157" s="1"/>
      <c r="F157" s="3">
        <v>0</v>
      </c>
    </row>
    <row r="158" spans="1:7" hidden="1" outlineLevel="1" x14ac:dyDescent="0.25">
      <c r="A158" s="6">
        <v>45699</v>
      </c>
      <c r="B158" s="5" t="s">
        <v>148</v>
      </c>
      <c r="C158" s="2">
        <v>0</v>
      </c>
      <c r="D158" s="6">
        <v>45747</v>
      </c>
      <c r="E158" s="1"/>
      <c r="F158" s="3">
        <v>0</v>
      </c>
    </row>
    <row r="159" spans="1:7" outlineLevel="1" x14ac:dyDescent="0.25">
      <c r="A159" s="29">
        <v>45699</v>
      </c>
      <c r="B159" s="30" t="s">
        <v>149</v>
      </c>
      <c r="C159" s="31">
        <v>398.91</v>
      </c>
      <c r="D159" s="29">
        <v>45747</v>
      </c>
      <c r="E159" s="29">
        <v>45742</v>
      </c>
      <c r="F159" s="32">
        <f>E159-D159</f>
        <v>-5</v>
      </c>
      <c r="G159" s="33">
        <f>F159*C159</f>
        <v>-1994.5500000000002</v>
      </c>
    </row>
    <row r="160" spans="1:7" hidden="1" outlineLevel="1" x14ac:dyDescent="0.25">
      <c r="A160" s="21">
        <v>45699</v>
      </c>
      <c r="B160" s="22" t="s">
        <v>150</v>
      </c>
      <c r="C160" s="23">
        <v>0</v>
      </c>
      <c r="D160" s="21">
        <v>45747</v>
      </c>
      <c r="E160" s="24"/>
      <c r="F160" s="25">
        <v>0</v>
      </c>
    </row>
    <row r="161" spans="1:7" outlineLevel="1" x14ac:dyDescent="0.25">
      <c r="A161" s="29">
        <v>45699</v>
      </c>
      <c r="B161" s="30" t="s">
        <v>151</v>
      </c>
      <c r="C161" s="31">
        <v>41</v>
      </c>
      <c r="D161" s="29">
        <v>45747</v>
      </c>
      <c r="E161" s="29">
        <v>45742</v>
      </c>
      <c r="F161" s="32">
        <f>E161-D161</f>
        <v>-5</v>
      </c>
      <c r="G161" s="33">
        <f>F161*C161</f>
        <v>-205</v>
      </c>
    </row>
    <row r="162" spans="1:7" outlineLevel="1" x14ac:dyDescent="0.25">
      <c r="A162" s="29">
        <v>45699</v>
      </c>
      <c r="B162" s="30" t="s">
        <v>152</v>
      </c>
      <c r="C162" s="31">
        <v>76.3</v>
      </c>
      <c r="D162" s="29">
        <v>45747</v>
      </c>
      <c r="E162" s="29">
        <v>45742</v>
      </c>
      <c r="F162" s="32">
        <f>E162-D162</f>
        <v>-5</v>
      </c>
      <c r="G162" s="33">
        <f>F162*C162</f>
        <v>-381.5</v>
      </c>
    </row>
    <row r="163" spans="1:7" outlineLevel="1" x14ac:dyDescent="0.25">
      <c r="A163" s="29">
        <v>45670</v>
      </c>
      <c r="B163" s="30" t="s">
        <v>153</v>
      </c>
      <c r="C163" s="31">
        <v>407</v>
      </c>
      <c r="D163" s="29">
        <v>45716</v>
      </c>
      <c r="E163" s="29">
        <v>45740</v>
      </c>
      <c r="F163" s="32">
        <f>E163-D163</f>
        <v>24</v>
      </c>
      <c r="G163" s="33">
        <f>F163*C163</f>
        <v>9768</v>
      </c>
    </row>
    <row r="164" spans="1:7" outlineLevel="1" x14ac:dyDescent="0.25">
      <c r="A164" s="29">
        <v>45699</v>
      </c>
      <c r="B164" s="30" t="s">
        <v>154</v>
      </c>
      <c r="C164" s="31">
        <v>88.1</v>
      </c>
      <c r="D164" s="29">
        <v>45747</v>
      </c>
      <c r="E164" s="29">
        <v>45742</v>
      </c>
      <c r="F164" s="32">
        <f>E164-D164</f>
        <v>-5</v>
      </c>
      <c r="G164" s="33">
        <f>F164*C164</f>
        <v>-440.5</v>
      </c>
    </row>
    <row r="165" spans="1:7" hidden="1" outlineLevel="1" x14ac:dyDescent="0.25">
      <c r="A165" s="21">
        <v>45728</v>
      </c>
      <c r="B165" s="22" t="s">
        <v>155</v>
      </c>
      <c r="C165" s="23">
        <v>0</v>
      </c>
      <c r="D165" s="21">
        <v>45777</v>
      </c>
      <c r="E165" s="24"/>
      <c r="F165" s="25">
        <v>0</v>
      </c>
    </row>
    <row r="166" spans="1:7" hidden="1" outlineLevel="1" x14ac:dyDescent="0.25">
      <c r="A166" s="6">
        <v>45728</v>
      </c>
      <c r="B166" s="5" t="s">
        <v>156</v>
      </c>
      <c r="C166" s="2">
        <v>0</v>
      </c>
      <c r="D166" s="6">
        <v>45777</v>
      </c>
      <c r="E166" s="1"/>
      <c r="F166" s="3">
        <v>0</v>
      </c>
    </row>
    <row r="167" spans="1:7" hidden="1" outlineLevel="1" x14ac:dyDescent="0.25">
      <c r="A167" s="6">
        <v>45728</v>
      </c>
      <c r="B167" s="5" t="s">
        <v>157</v>
      </c>
      <c r="C167" s="2">
        <v>0</v>
      </c>
      <c r="D167" s="6">
        <v>45777</v>
      </c>
      <c r="E167" s="1"/>
      <c r="F167" s="3">
        <v>0</v>
      </c>
    </row>
    <row r="168" spans="1:7" hidden="1" outlineLevel="1" x14ac:dyDescent="0.25">
      <c r="A168" s="6">
        <v>45728</v>
      </c>
      <c r="B168" s="5" t="s">
        <v>158</v>
      </c>
      <c r="C168" s="2">
        <v>0</v>
      </c>
      <c r="D168" s="6">
        <v>45777</v>
      </c>
      <c r="E168" s="1"/>
      <c r="F168" s="3">
        <v>0</v>
      </c>
    </row>
    <row r="169" spans="1:7" hidden="1" outlineLevel="1" x14ac:dyDescent="0.25">
      <c r="A169" s="6">
        <v>45728</v>
      </c>
      <c r="B169" s="5" t="s">
        <v>159</v>
      </c>
      <c r="C169" s="2">
        <v>0</v>
      </c>
      <c r="D169" s="6">
        <v>45777</v>
      </c>
      <c r="E169" s="1"/>
      <c r="F169" s="3">
        <v>0</v>
      </c>
    </row>
    <row r="170" spans="1:7" hidden="1" outlineLevel="1" x14ac:dyDescent="0.25">
      <c r="A170" s="6">
        <v>45728</v>
      </c>
      <c r="B170" s="5" t="s">
        <v>160</v>
      </c>
      <c r="C170" s="2">
        <v>0</v>
      </c>
      <c r="D170" s="6">
        <v>45777</v>
      </c>
      <c r="E170" s="1"/>
      <c r="F170" s="3">
        <v>0</v>
      </c>
    </row>
    <row r="171" spans="1:7" hidden="1" outlineLevel="1" x14ac:dyDescent="0.25">
      <c r="A171" s="6">
        <v>45728</v>
      </c>
      <c r="B171" s="5" t="s">
        <v>161</v>
      </c>
      <c r="C171" s="2">
        <v>0</v>
      </c>
      <c r="D171" s="6">
        <v>45777</v>
      </c>
      <c r="E171" s="1"/>
      <c r="F171" s="3">
        <v>0</v>
      </c>
    </row>
    <row r="172" spans="1:7" hidden="1" outlineLevel="1" x14ac:dyDescent="0.25">
      <c r="A172" s="6">
        <v>45728</v>
      </c>
      <c r="B172" s="5" t="s">
        <v>162</v>
      </c>
      <c r="C172" s="2">
        <v>0</v>
      </c>
      <c r="D172" s="6">
        <v>45777</v>
      </c>
      <c r="E172" s="1"/>
      <c r="F172" s="3">
        <v>0</v>
      </c>
    </row>
    <row r="173" spans="1:7" hidden="1" outlineLevel="1" x14ac:dyDescent="0.25">
      <c r="A173" s="6">
        <v>45728</v>
      </c>
      <c r="B173" s="5" t="s">
        <v>163</v>
      </c>
      <c r="C173" s="2">
        <v>0</v>
      </c>
      <c r="D173" s="6">
        <v>45777</v>
      </c>
      <c r="E173" s="1"/>
      <c r="F173" s="3">
        <v>0</v>
      </c>
    </row>
    <row r="174" spans="1:7" hidden="1" x14ac:dyDescent="0.25">
      <c r="A174" s="4"/>
      <c r="B174" s="4"/>
      <c r="C174" s="7">
        <f>SUBTOTAL(9,C175:C181)</f>
        <v>1898.5299999999997</v>
      </c>
      <c r="D174" s="4"/>
      <c r="E174" s="4"/>
      <c r="F174" s="8">
        <f>SUBTOTAL(1,F175:F181)</f>
        <v>9.1666666666666661</v>
      </c>
    </row>
    <row r="175" spans="1:7" outlineLevel="1" x14ac:dyDescent="0.25">
      <c r="A175" s="29">
        <v>45629</v>
      </c>
      <c r="B175" s="30" t="s">
        <v>164</v>
      </c>
      <c r="C175" s="31">
        <v>472.13</v>
      </c>
      <c r="D175" s="29">
        <v>45657</v>
      </c>
      <c r="E175" s="29">
        <v>45665</v>
      </c>
      <c r="F175" s="32">
        <f>E175-D175</f>
        <v>8</v>
      </c>
      <c r="G175" s="33">
        <f>F175*C175</f>
        <v>3777.04</v>
      </c>
    </row>
    <row r="176" spans="1:7" outlineLevel="1" x14ac:dyDescent="0.25">
      <c r="A176" s="29">
        <v>45641</v>
      </c>
      <c r="B176" s="30" t="s">
        <v>165</v>
      </c>
      <c r="C176" s="31">
        <v>511.64</v>
      </c>
      <c r="D176" s="29">
        <v>45657</v>
      </c>
      <c r="E176" s="29">
        <v>45671</v>
      </c>
      <c r="F176" s="32">
        <f>E176-D176</f>
        <v>14</v>
      </c>
      <c r="G176" s="33">
        <f>F176*C176</f>
        <v>7162.96</v>
      </c>
    </row>
    <row r="177" spans="1:7" outlineLevel="1" x14ac:dyDescent="0.25">
      <c r="A177" s="29">
        <v>45672</v>
      </c>
      <c r="B177" s="30" t="s">
        <v>166</v>
      </c>
      <c r="C177" s="31">
        <v>501.64</v>
      </c>
      <c r="D177" s="29">
        <v>45688</v>
      </c>
      <c r="E177" s="29">
        <v>45707</v>
      </c>
      <c r="F177" s="32">
        <f>E177-D177</f>
        <v>19</v>
      </c>
      <c r="G177" s="33">
        <f>F177*C177</f>
        <v>9531.16</v>
      </c>
    </row>
    <row r="178" spans="1:7" outlineLevel="1" x14ac:dyDescent="0.25">
      <c r="A178" s="29">
        <v>45703</v>
      </c>
      <c r="B178" s="30" t="s">
        <v>167</v>
      </c>
      <c r="C178" s="31">
        <v>413.12</v>
      </c>
      <c r="D178" s="29">
        <v>45716</v>
      </c>
      <c r="E178" s="29">
        <v>45730</v>
      </c>
      <c r="F178" s="32">
        <f>E178-D178</f>
        <v>14</v>
      </c>
      <c r="G178" s="33">
        <f>F178*C178</f>
        <v>5783.68</v>
      </c>
    </row>
    <row r="179" spans="1:7" hidden="1" outlineLevel="1" x14ac:dyDescent="0.25">
      <c r="A179" s="21">
        <v>45731</v>
      </c>
      <c r="B179" s="22" t="s">
        <v>168</v>
      </c>
      <c r="C179" s="23">
        <v>0</v>
      </c>
      <c r="D179" s="21">
        <v>45747</v>
      </c>
      <c r="E179" s="24"/>
      <c r="F179" s="25">
        <v>0</v>
      </c>
    </row>
    <row r="180" spans="1:7" outlineLevel="1" x14ac:dyDescent="0.25">
      <c r="A180" s="29">
        <v>45731</v>
      </c>
      <c r="B180" s="30" t="s">
        <v>168</v>
      </c>
      <c r="C180" s="31">
        <v>98.36</v>
      </c>
      <c r="D180" s="29">
        <v>45747</v>
      </c>
      <c r="E180" s="29">
        <v>45747</v>
      </c>
      <c r="F180" s="32">
        <f>E180-D180</f>
        <v>0</v>
      </c>
      <c r="G180" s="33">
        <f>F180*C180</f>
        <v>0</v>
      </c>
    </row>
    <row r="181" spans="1:7" outlineLevel="1" x14ac:dyDescent="0.25">
      <c r="A181" s="29">
        <v>45741</v>
      </c>
      <c r="B181" s="30" t="s">
        <v>169</v>
      </c>
      <c r="C181" s="31">
        <v>-98.36</v>
      </c>
      <c r="D181" s="29">
        <v>45747</v>
      </c>
      <c r="E181" s="29">
        <v>45747</v>
      </c>
      <c r="F181" s="32">
        <f>E181-D181</f>
        <v>0</v>
      </c>
      <c r="G181" s="33">
        <f>F181*C181</f>
        <v>0</v>
      </c>
    </row>
    <row r="182" spans="1:7" hidden="1" collapsed="1" x14ac:dyDescent="0.25">
      <c r="A182" s="18"/>
      <c r="B182" s="18"/>
      <c r="C182" s="19">
        <f>SUBTOTAL(9,C183:C186)</f>
        <v>0</v>
      </c>
      <c r="D182" s="18"/>
      <c r="E182" s="18"/>
      <c r="F182" s="20" t="e">
        <f>SUBTOTAL(1,F183:F186)</f>
        <v>#DIV/0!</v>
      </c>
    </row>
    <row r="183" spans="1:7" hidden="1" outlineLevel="1" x14ac:dyDescent="0.25">
      <c r="A183" s="6">
        <v>45657</v>
      </c>
      <c r="B183" s="5" t="s">
        <v>170</v>
      </c>
      <c r="C183" s="2">
        <v>0</v>
      </c>
      <c r="D183" s="6">
        <v>45628</v>
      </c>
      <c r="E183" s="6">
        <v>45646</v>
      </c>
      <c r="F183" s="3">
        <v>0</v>
      </c>
    </row>
    <row r="184" spans="1:7" hidden="1" outlineLevel="1" x14ac:dyDescent="0.25">
      <c r="A184" s="6">
        <v>45657</v>
      </c>
      <c r="B184" s="5" t="s">
        <v>170</v>
      </c>
      <c r="C184" s="2">
        <v>0</v>
      </c>
      <c r="D184" s="6">
        <v>45628</v>
      </c>
      <c r="E184" s="6">
        <v>45646</v>
      </c>
      <c r="F184" s="3">
        <v>0</v>
      </c>
    </row>
    <row r="185" spans="1:7" hidden="1" outlineLevel="1" x14ac:dyDescent="0.25">
      <c r="A185" s="6">
        <v>45657</v>
      </c>
      <c r="B185" s="5" t="s">
        <v>170</v>
      </c>
      <c r="C185" s="2">
        <v>0</v>
      </c>
      <c r="D185" s="6">
        <v>45628</v>
      </c>
      <c r="E185" s="6">
        <v>45646</v>
      </c>
      <c r="F185" s="3">
        <v>0</v>
      </c>
    </row>
    <row r="186" spans="1:7" hidden="1" outlineLevel="1" x14ac:dyDescent="0.25">
      <c r="A186" s="6">
        <v>45657</v>
      </c>
      <c r="B186" s="5" t="s">
        <v>170</v>
      </c>
      <c r="C186" s="2">
        <v>0</v>
      </c>
      <c r="D186" s="6">
        <v>45628</v>
      </c>
      <c r="E186" s="6">
        <v>45646</v>
      </c>
      <c r="F186" s="3">
        <v>0</v>
      </c>
    </row>
    <row r="187" spans="1:7" hidden="1" x14ac:dyDescent="0.25">
      <c r="A187" s="4"/>
      <c r="B187" s="4"/>
      <c r="C187" s="7">
        <f>SUBTOTAL(9,C188:C195)</f>
        <v>120.41000000000001</v>
      </c>
      <c r="D187" s="4"/>
      <c r="E187" s="4"/>
      <c r="F187" s="8">
        <f>SUBTOTAL(1,F188:F195)</f>
        <v>18.75</v>
      </c>
    </row>
    <row r="188" spans="1:7" hidden="1" outlineLevel="1" x14ac:dyDescent="0.25">
      <c r="A188" s="6">
        <v>45540</v>
      </c>
      <c r="B188" s="5" t="s">
        <v>171</v>
      </c>
      <c r="C188" s="2">
        <v>0</v>
      </c>
      <c r="D188" s="6">
        <v>45754</v>
      </c>
      <c r="E188" s="1"/>
      <c r="F188" s="3">
        <v>0</v>
      </c>
    </row>
    <row r="189" spans="1:7" outlineLevel="1" x14ac:dyDescent="0.25">
      <c r="A189" s="29">
        <v>45540</v>
      </c>
      <c r="B189" s="30" t="s">
        <v>171</v>
      </c>
      <c r="C189" s="31">
        <v>16.37</v>
      </c>
      <c r="D189" s="29">
        <v>45664</v>
      </c>
      <c r="E189" s="29">
        <v>45660</v>
      </c>
      <c r="F189" s="32">
        <f>E189-D189</f>
        <v>-4</v>
      </c>
      <c r="G189" s="33">
        <f>F189*C189</f>
        <v>-65.48</v>
      </c>
    </row>
    <row r="190" spans="1:7" hidden="1" outlineLevel="1" x14ac:dyDescent="0.25">
      <c r="A190" s="21">
        <v>45540</v>
      </c>
      <c r="B190" s="22" t="s">
        <v>171</v>
      </c>
      <c r="C190" s="23">
        <v>0</v>
      </c>
      <c r="D190" s="21">
        <v>45845</v>
      </c>
      <c r="E190" s="24"/>
      <c r="F190" s="25">
        <v>0</v>
      </c>
    </row>
    <row r="191" spans="1:7" outlineLevel="1" x14ac:dyDescent="0.25">
      <c r="A191" s="29">
        <v>45642</v>
      </c>
      <c r="B191" s="30" t="s">
        <v>172</v>
      </c>
      <c r="C191" s="31">
        <v>39.39</v>
      </c>
      <c r="D191" s="29">
        <v>45642</v>
      </c>
      <c r="E191" s="29">
        <v>45741</v>
      </c>
      <c r="F191" s="32">
        <f>E191-D191</f>
        <v>99</v>
      </c>
      <c r="G191" s="33">
        <f>F191*C191</f>
        <v>3899.61</v>
      </c>
    </row>
    <row r="192" spans="1:7" outlineLevel="1" x14ac:dyDescent="0.25">
      <c r="A192" s="29">
        <v>45637</v>
      </c>
      <c r="B192" s="30" t="s">
        <v>173</v>
      </c>
      <c r="C192" s="31">
        <v>9.8699999999999992</v>
      </c>
      <c r="D192" s="29">
        <v>45670</v>
      </c>
      <c r="E192" s="29">
        <v>45660</v>
      </c>
      <c r="F192" s="32">
        <f>E192-D192</f>
        <v>-10</v>
      </c>
      <c r="G192" s="33">
        <f>F192*C192</f>
        <v>-98.699999999999989</v>
      </c>
    </row>
    <row r="193" spans="1:7" outlineLevel="1" x14ac:dyDescent="0.25">
      <c r="A193" s="29">
        <v>45637</v>
      </c>
      <c r="B193" s="30" t="s">
        <v>174</v>
      </c>
      <c r="C193" s="31">
        <v>54.78</v>
      </c>
      <c r="D193" s="29">
        <v>45670</v>
      </c>
      <c r="E193" s="29">
        <v>45660</v>
      </c>
      <c r="F193" s="32">
        <f>E193-D193</f>
        <v>-10</v>
      </c>
      <c r="G193" s="33">
        <f>F193*C193</f>
        <v>-547.79999999999995</v>
      </c>
    </row>
    <row r="194" spans="1:7" hidden="1" outlineLevel="1" x14ac:dyDescent="0.25">
      <c r="A194" s="21">
        <v>45735</v>
      </c>
      <c r="B194" s="22" t="s">
        <v>175</v>
      </c>
      <c r="C194" s="23">
        <v>0</v>
      </c>
      <c r="D194" s="21">
        <v>45770</v>
      </c>
      <c r="E194" s="24"/>
      <c r="F194" s="25">
        <v>0</v>
      </c>
    </row>
    <row r="195" spans="1:7" hidden="1" outlineLevel="1" x14ac:dyDescent="0.25">
      <c r="A195" s="6">
        <v>45735</v>
      </c>
      <c r="B195" s="5" t="s">
        <v>176</v>
      </c>
      <c r="C195" s="2">
        <v>0</v>
      </c>
      <c r="D195" s="6">
        <v>45770</v>
      </c>
      <c r="E195" s="1"/>
      <c r="F195" s="3">
        <v>0</v>
      </c>
    </row>
    <row r="196" spans="1:7" hidden="1" x14ac:dyDescent="0.25">
      <c r="A196" s="4"/>
      <c r="B196" s="4"/>
      <c r="C196" s="7">
        <f>SUBTOTAL(9,C197:C201)</f>
        <v>123.52</v>
      </c>
      <c r="D196" s="4"/>
      <c r="E196" s="4"/>
      <c r="F196" s="8">
        <f>SUBTOTAL(1,F197:F201)</f>
        <v>-22879.5</v>
      </c>
    </row>
    <row r="197" spans="1:7" outlineLevel="1" x14ac:dyDescent="0.25">
      <c r="A197" s="29">
        <v>45688</v>
      </c>
      <c r="B197" s="30" t="s">
        <v>177</v>
      </c>
      <c r="C197" s="31">
        <v>129.79</v>
      </c>
      <c r="D197" s="29">
        <v>45688</v>
      </c>
      <c r="E197" s="29">
        <v>45665</v>
      </c>
      <c r="F197" s="32">
        <f>E197-D197</f>
        <v>-23</v>
      </c>
      <c r="G197" s="33">
        <f>F197*C197</f>
        <v>-2985.1699999999996</v>
      </c>
    </row>
    <row r="198" spans="1:7" outlineLevel="1" x14ac:dyDescent="0.25">
      <c r="A198" s="29">
        <v>45720</v>
      </c>
      <c r="B198" s="30" t="s">
        <v>178</v>
      </c>
      <c r="C198" s="31">
        <v>-28.56</v>
      </c>
      <c r="D198" s="29">
        <v>45720</v>
      </c>
      <c r="E198" s="33"/>
      <c r="F198" s="32">
        <f>E198-D198</f>
        <v>-45720</v>
      </c>
      <c r="G198" s="33">
        <f>F198*C198</f>
        <v>1305763.2</v>
      </c>
    </row>
    <row r="199" spans="1:7" outlineLevel="1" x14ac:dyDescent="0.25">
      <c r="A199" s="29">
        <v>45720</v>
      </c>
      <c r="B199" s="30" t="s">
        <v>178</v>
      </c>
      <c r="C199" s="31">
        <v>28.56</v>
      </c>
      <c r="D199" s="29">
        <v>45720</v>
      </c>
      <c r="E199" s="29">
        <v>45665</v>
      </c>
      <c r="F199" s="32">
        <f>E199-D199</f>
        <v>-55</v>
      </c>
      <c r="G199" s="33">
        <f>F199*C199</f>
        <v>-1570.8</v>
      </c>
    </row>
    <row r="200" spans="1:7" outlineLevel="1" x14ac:dyDescent="0.25">
      <c r="A200" s="29">
        <v>45720</v>
      </c>
      <c r="B200" s="30" t="s">
        <v>178</v>
      </c>
      <c r="C200" s="31">
        <v>-6.27</v>
      </c>
      <c r="D200" s="29">
        <v>45720</v>
      </c>
      <c r="E200" s="33"/>
      <c r="F200" s="32">
        <f>E200-D200</f>
        <v>-45720</v>
      </c>
      <c r="G200" s="33">
        <f>F200*C200</f>
        <v>286664.39999999997</v>
      </c>
    </row>
    <row r="201" spans="1:7" hidden="1" outlineLevel="1" x14ac:dyDescent="0.25">
      <c r="A201" s="21">
        <v>45720</v>
      </c>
      <c r="B201" s="22" t="s">
        <v>178</v>
      </c>
      <c r="C201" s="23">
        <v>0</v>
      </c>
      <c r="D201" s="21">
        <v>45720</v>
      </c>
      <c r="E201" s="21">
        <v>45717</v>
      </c>
      <c r="F201" s="25">
        <v>0</v>
      </c>
    </row>
    <row r="202" spans="1:7" hidden="1" x14ac:dyDescent="0.25">
      <c r="A202" s="4"/>
      <c r="B202" s="4"/>
      <c r="C202" s="7">
        <f>SUBTOTAL(9,C203:C224)</f>
        <v>-632.28</v>
      </c>
      <c r="D202" s="4"/>
      <c r="E202" s="4"/>
      <c r="F202" s="8">
        <f>SUBTOTAL(1,F203:F224)</f>
        <v>6.1428571428571432</v>
      </c>
    </row>
    <row r="203" spans="1:7" outlineLevel="1" x14ac:dyDescent="0.25">
      <c r="A203" s="29">
        <v>45618</v>
      </c>
      <c r="B203" s="30" t="s">
        <v>179</v>
      </c>
      <c r="C203" s="31">
        <v>10.4</v>
      </c>
      <c r="D203" s="29">
        <v>45678</v>
      </c>
      <c r="E203" s="29">
        <v>45671</v>
      </c>
      <c r="F203" s="32">
        <f>E203-D203</f>
        <v>-7</v>
      </c>
      <c r="G203" s="33">
        <f>F203*C203</f>
        <v>-72.8</v>
      </c>
    </row>
    <row r="204" spans="1:7" outlineLevel="1" x14ac:dyDescent="0.25">
      <c r="A204" s="29">
        <v>45642</v>
      </c>
      <c r="B204" s="30" t="s">
        <v>180</v>
      </c>
      <c r="C204" s="31">
        <v>-61.16</v>
      </c>
      <c r="D204" s="29">
        <v>45642</v>
      </c>
      <c r="E204" s="29">
        <v>45684</v>
      </c>
      <c r="F204" s="32">
        <f>E204-D204</f>
        <v>42</v>
      </c>
      <c r="G204" s="33">
        <f>F204*C204</f>
        <v>-2568.7199999999998</v>
      </c>
    </row>
    <row r="205" spans="1:7" outlineLevel="1" x14ac:dyDescent="0.25">
      <c r="A205" s="29">
        <v>45642</v>
      </c>
      <c r="B205" s="30" t="s">
        <v>180</v>
      </c>
      <c r="C205" s="31">
        <v>-623.96</v>
      </c>
      <c r="D205" s="29">
        <v>45642</v>
      </c>
      <c r="E205" s="29">
        <v>45684</v>
      </c>
      <c r="F205" s="32">
        <f>E205-D205</f>
        <v>42</v>
      </c>
      <c r="G205" s="33">
        <f>F205*C205</f>
        <v>-26206.32</v>
      </c>
    </row>
    <row r="206" spans="1:7" outlineLevel="1" x14ac:dyDescent="0.25">
      <c r="A206" s="29">
        <v>45646</v>
      </c>
      <c r="B206" s="30" t="s">
        <v>181</v>
      </c>
      <c r="C206" s="31">
        <v>19.829999999999998</v>
      </c>
      <c r="D206" s="29">
        <v>45688</v>
      </c>
      <c r="E206" s="29">
        <v>45665</v>
      </c>
      <c r="F206" s="32">
        <f>E206-D206</f>
        <v>-23</v>
      </c>
      <c r="G206" s="33">
        <f>F206*C206</f>
        <v>-456.09</v>
      </c>
    </row>
    <row r="207" spans="1:7" hidden="1" outlineLevel="1" x14ac:dyDescent="0.25">
      <c r="A207" s="21">
        <v>45646</v>
      </c>
      <c r="B207" s="22" t="s">
        <v>182</v>
      </c>
      <c r="C207" s="23">
        <v>0</v>
      </c>
      <c r="D207" s="21">
        <v>45706</v>
      </c>
      <c r="E207" s="21">
        <v>45691</v>
      </c>
      <c r="F207" s="25">
        <v>0</v>
      </c>
    </row>
    <row r="208" spans="1:7" hidden="1" outlineLevel="1" x14ac:dyDescent="0.25">
      <c r="A208" s="6">
        <v>45646</v>
      </c>
      <c r="B208" s="5" t="s">
        <v>183</v>
      </c>
      <c r="C208" s="2">
        <v>0</v>
      </c>
      <c r="D208" s="6">
        <v>45706</v>
      </c>
      <c r="E208" s="6">
        <v>45691</v>
      </c>
      <c r="F208" s="3">
        <v>0</v>
      </c>
    </row>
    <row r="209" spans="1:7" hidden="1" outlineLevel="1" x14ac:dyDescent="0.25">
      <c r="A209" s="6">
        <v>45646</v>
      </c>
      <c r="B209" s="5" t="s">
        <v>184</v>
      </c>
      <c r="C209" s="2">
        <v>0</v>
      </c>
      <c r="D209" s="6">
        <v>45706</v>
      </c>
      <c r="E209" s="6">
        <v>45691</v>
      </c>
      <c r="F209" s="3">
        <v>0</v>
      </c>
    </row>
    <row r="210" spans="1:7" hidden="1" outlineLevel="1" x14ac:dyDescent="0.25">
      <c r="A210" s="6">
        <v>45646</v>
      </c>
      <c r="B210" s="5" t="s">
        <v>185</v>
      </c>
      <c r="C210" s="2">
        <v>0</v>
      </c>
      <c r="D210" s="6">
        <v>45706</v>
      </c>
      <c r="E210" s="6">
        <v>45691</v>
      </c>
      <c r="F210" s="3">
        <v>0</v>
      </c>
    </row>
    <row r="211" spans="1:7" hidden="1" outlineLevel="1" x14ac:dyDescent="0.25">
      <c r="A211" s="6">
        <v>45646</v>
      </c>
      <c r="B211" s="5" t="s">
        <v>186</v>
      </c>
      <c r="C211" s="2">
        <v>0</v>
      </c>
      <c r="D211" s="6">
        <v>45706</v>
      </c>
      <c r="E211" s="6">
        <v>45691</v>
      </c>
      <c r="F211" s="3">
        <v>0</v>
      </c>
    </row>
    <row r="212" spans="1:7" outlineLevel="1" x14ac:dyDescent="0.25">
      <c r="A212" s="29">
        <v>45677</v>
      </c>
      <c r="B212" s="30" t="s">
        <v>187</v>
      </c>
      <c r="C212" s="31">
        <v>22.61</v>
      </c>
      <c r="D212" s="29">
        <v>45737</v>
      </c>
      <c r="E212" s="29">
        <v>45730</v>
      </c>
      <c r="F212" s="32">
        <f>E212-D212</f>
        <v>-7</v>
      </c>
      <c r="G212" s="33">
        <f>F212*C212</f>
        <v>-158.26999999999998</v>
      </c>
    </row>
    <row r="213" spans="1:7" hidden="1" outlineLevel="1" x14ac:dyDescent="0.25">
      <c r="A213" s="21">
        <v>45692</v>
      </c>
      <c r="B213" s="22" t="s">
        <v>188</v>
      </c>
      <c r="C213" s="23">
        <v>0</v>
      </c>
      <c r="D213" s="21">
        <v>45721</v>
      </c>
      <c r="E213" s="24"/>
      <c r="F213" s="25">
        <v>26</v>
      </c>
    </row>
    <row r="214" spans="1:7" outlineLevel="1" x14ac:dyDescent="0.25">
      <c r="A214" s="29">
        <v>45692</v>
      </c>
      <c r="B214" s="30" t="s">
        <v>189</v>
      </c>
      <c r="C214" s="31">
        <v>-19.940000000000001</v>
      </c>
      <c r="D214" s="29">
        <v>45721</v>
      </c>
      <c r="E214" s="29">
        <v>45713</v>
      </c>
      <c r="F214" s="32">
        <f>E214-D214</f>
        <v>-8</v>
      </c>
      <c r="G214" s="33">
        <f>F214*C214</f>
        <v>159.52000000000001</v>
      </c>
    </row>
    <row r="215" spans="1:7" hidden="1" outlineLevel="1" x14ac:dyDescent="0.25">
      <c r="A215" s="21">
        <v>45692</v>
      </c>
      <c r="B215" s="22" t="s">
        <v>190</v>
      </c>
      <c r="C215" s="23">
        <v>0</v>
      </c>
      <c r="D215" s="21">
        <v>45721</v>
      </c>
      <c r="E215" s="24"/>
      <c r="F215" s="25">
        <v>0</v>
      </c>
    </row>
    <row r="216" spans="1:7" hidden="1" outlineLevel="1" x14ac:dyDescent="0.25">
      <c r="A216" s="6">
        <v>45692</v>
      </c>
      <c r="B216" s="5" t="s">
        <v>191</v>
      </c>
      <c r="C216" s="2">
        <v>0</v>
      </c>
      <c r="D216" s="6">
        <v>45721</v>
      </c>
      <c r="E216" s="1"/>
      <c r="F216" s="3">
        <v>0</v>
      </c>
    </row>
    <row r="217" spans="1:7" outlineLevel="1" x14ac:dyDescent="0.25">
      <c r="A217" s="29">
        <v>45677</v>
      </c>
      <c r="B217" s="30" t="s">
        <v>192</v>
      </c>
      <c r="C217" s="31">
        <v>19.940000000000001</v>
      </c>
      <c r="D217" s="29">
        <v>45709</v>
      </c>
      <c r="E217" s="29">
        <v>45713</v>
      </c>
      <c r="F217" s="32">
        <f>E217-D217</f>
        <v>4</v>
      </c>
      <c r="G217" s="33">
        <f>F217*C217</f>
        <v>79.760000000000005</v>
      </c>
    </row>
    <row r="218" spans="1:7" hidden="1" outlineLevel="1" x14ac:dyDescent="0.25">
      <c r="A218" s="21">
        <v>45706</v>
      </c>
      <c r="B218" s="22" t="s">
        <v>193</v>
      </c>
      <c r="C218" s="23">
        <v>0</v>
      </c>
      <c r="D218" s="21">
        <v>45735</v>
      </c>
      <c r="E218" s="24"/>
      <c r="F218" s="25">
        <v>0</v>
      </c>
    </row>
    <row r="219" spans="1:7" hidden="1" outlineLevel="1" x14ac:dyDescent="0.25">
      <c r="A219" s="6">
        <v>45712</v>
      </c>
      <c r="B219" s="5" t="s">
        <v>194</v>
      </c>
      <c r="C219" s="2">
        <v>0</v>
      </c>
      <c r="D219" s="6">
        <v>45773</v>
      </c>
      <c r="E219" s="1"/>
      <c r="F219" s="3">
        <v>0</v>
      </c>
    </row>
    <row r="220" spans="1:7" hidden="1" outlineLevel="1" x14ac:dyDescent="0.25">
      <c r="A220" s="6">
        <v>45712</v>
      </c>
      <c r="B220" s="5" t="s">
        <v>195</v>
      </c>
      <c r="C220" s="2">
        <v>0</v>
      </c>
      <c r="D220" s="6">
        <v>45773</v>
      </c>
      <c r="E220" s="1"/>
      <c r="F220" s="3">
        <v>0</v>
      </c>
    </row>
    <row r="221" spans="1:7" hidden="1" outlineLevel="1" x14ac:dyDescent="0.25">
      <c r="A221" s="6">
        <v>45712</v>
      </c>
      <c r="B221" s="5" t="s">
        <v>196</v>
      </c>
      <c r="C221" s="2">
        <v>0</v>
      </c>
      <c r="D221" s="6">
        <v>45773</v>
      </c>
      <c r="E221" s="1"/>
      <c r="F221" s="3">
        <v>0</v>
      </c>
    </row>
    <row r="222" spans="1:7" hidden="1" outlineLevel="1" x14ac:dyDescent="0.25">
      <c r="A222" s="6">
        <v>45712</v>
      </c>
      <c r="B222" s="5" t="s">
        <v>197</v>
      </c>
      <c r="C222" s="2">
        <v>0</v>
      </c>
      <c r="D222" s="6">
        <v>45773</v>
      </c>
      <c r="E222" s="1"/>
      <c r="F222" s="3">
        <v>0</v>
      </c>
    </row>
    <row r="223" spans="1:7" hidden="1" outlineLevel="1" x14ac:dyDescent="0.25">
      <c r="A223" s="6">
        <v>45712</v>
      </c>
      <c r="B223" s="5" t="s">
        <v>198</v>
      </c>
      <c r="C223" s="2">
        <v>0</v>
      </c>
      <c r="D223" s="6">
        <v>45773</v>
      </c>
      <c r="E223" s="1"/>
      <c r="F223" s="3">
        <v>0</v>
      </c>
    </row>
    <row r="224" spans="1:7" hidden="1" outlineLevel="1" x14ac:dyDescent="0.25">
      <c r="A224" s="6">
        <v>45740</v>
      </c>
      <c r="B224" s="5" t="s">
        <v>199</v>
      </c>
      <c r="C224" s="2">
        <v>0</v>
      </c>
      <c r="D224" s="6">
        <v>45800</v>
      </c>
      <c r="E224" s="1"/>
      <c r="F224" s="3">
        <v>0</v>
      </c>
    </row>
    <row r="225" spans="1:7" hidden="1" collapsed="1" x14ac:dyDescent="0.25">
      <c r="A225" s="4"/>
      <c r="B225" s="4"/>
      <c r="C225" s="7">
        <f>SUBTOTAL(9,C226:C226)</f>
        <v>0</v>
      </c>
      <c r="D225" s="4"/>
      <c r="E225" s="4"/>
      <c r="F225" s="8" t="e">
        <f>SUBTOTAL(1,F226:F226)</f>
        <v>#DIV/0!</v>
      </c>
    </row>
    <row r="226" spans="1:7" hidden="1" outlineLevel="1" x14ac:dyDescent="0.25">
      <c r="A226" s="6">
        <v>45746</v>
      </c>
      <c r="B226" s="5" t="s">
        <v>200</v>
      </c>
      <c r="C226" s="2">
        <v>0</v>
      </c>
      <c r="D226" s="6">
        <v>45777</v>
      </c>
      <c r="E226" s="6">
        <v>45747</v>
      </c>
      <c r="F226" s="3">
        <v>0</v>
      </c>
    </row>
    <row r="227" spans="1:7" hidden="1" x14ac:dyDescent="0.25">
      <c r="A227" s="4"/>
      <c r="B227" s="4"/>
      <c r="C227" s="7">
        <f>SUBTOTAL(9,C228:C234)</f>
        <v>0</v>
      </c>
      <c r="D227" s="4"/>
      <c r="E227" s="4"/>
      <c r="F227" s="8">
        <f>SUBTOTAL(1,F228:F234)</f>
        <v>18</v>
      </c>
    </row>
    <row r="228" spans="1:7" outlineLevel="1" x14ac:dyDescent="0.25">
      <c r="A228" s="29">
        <v>45645</v>
      </c>
      <c r="B228" s="30" t="s">
        <v>201</v>
      </c>
      <c r="C228" s="31">
        <v>63</v>
      </c>
      <c r="D228" s="29">
        <v>45716</v>
      </c>
      <c r="E228" s="29">
        <v>45747</v>
      </c>
      <c r="F228" s="32">
        <f>E228-D228</f>
        <v>31</v>
      </c>
      <c r="G228" s="33">
        <f>F228*C228</f>
        <v>1953</v>
      </c>
    </row>
    <row r="229" spans="1:7" hidden="1" outlineLevel="1" x14ac:dyDescent="0.25">
      <c r="A229" s="21">
        <v>45645</v>
      </c>
      <c r="B229" s="22" t="s">
        <v>201</v>
      </c>
      <c r="C229" s="23">
        <v>0</v>
      </c>
      <c r="D229" s="21">
        <v>45716</v>
      </c>
      <c r="E229" s="24"/>
      <c r="F229" s="25">
        <v>31</v>
      </c>
    </row>
    <row r="230" spans="1:7" outlineLevel="1" x14ac:dyDescent="0.25">
      <c r="A230" s="29">
        <v>45688</v>
      </c>
      <c r="B230" s="30" t="s">
        <v>202</v>
      </c>
      <c r="C230" s="31">
        <v>10</v>
      </c>
      <c r="D230" s="29">
        <v>45716</v>
      </c>
      <c r="E230" s="29">
        <v>45747</v>
      </c>
      <c r="F230" s="32">
        <f>E230-D230</f>
        <v>31</v>
      </c>
      <c r="G230" s="33">
        <f>F230*C230</f>
        <v>310</v>
      </c>
    </row>
    <row r="231" spans="1:7" hidden="1" outlineLevel="1" x14ac:dyDescent="0.25">
      <c r="A231" s="21">
        <v>45688</v>
      </c>
      <c r="B231" s="22" t="s">
        <v>202</v>
      </c>
      <c r="C231" s="23">
        <v>0</v>
      </c>
      <c r="D231" s="21">
        <v>45716</v>
      </c>
      <c r="E231" s="24"/>
      <c r="F231" s="25">
        <v>31</v>
      </c>
    </row>
    <row r="232" spans="1:7" outlineLevel="1" x14ac:dyDescent="0.25">
      <c r="A232" s="29">
        <v>45742</v>
      </c>
      <c r="B232" s="30" t="s">
        <v>203</v>
      </c>
      <c r="C232" s="31">
        <v>-63</v>
      </c>
      <c r="D232" s="29">
        <v>45742</v>
      </c>
      <c r="E232" s="29">
        <v>45747</v>
      </c>
      <c r="F232" s="32">
        <f>E232-D232</f>
        <v>5</v>
      </c>
      <c r="G232" s="33">
        <f>F232*C232</f>
        <v>-315</v>
      </c>
    </row>
    <row r="233" spans="1:7" outlineLevel="1" x14ac:dyDescent="0.25">
      <c r="A233" s="29">
        <v>45742</v>
      </c>
      <c r="B233" s="30" t="s">
        <v>204</v>
      </c>
      <c r="C233" s="31">
        <v>-10</v>
      </c>
      <c r="D233" s="29">
        <v>45742</v>
      </c>
      <c r="E233" s="29">
        <v>45747</v>
      </c>
      <c r="F233" s="32">
        <f>E233-D233</f>
        <v>5</v>
      </c>
      <c r="G233" s="33">
        <f>F233*C233</f>
        <v>-50</v>
      </c>
    </row>
    <row r="234" spans="1:7" hidden="1" outlineLevel="1" x14ac:dyDescent="0.25">
      <c r="A234" s="21">
        <v>45736</v>
      </c>
      <c r="B234" s="22" t="s">
        <v>205</v>
      </c>
      <c r="C234" s="23">
        <v>0</v>
      </c>
      <c r="D234" s="21">
        <v>45777</v>
      </c>
      <c r="E234" s="24"/>
      <c r="F234" s="25">
        <v>0</v>
      </c>
    </row>
    <row r="235" spans="1:7" hidden="1" x14ac:dyDescent="0.25">
      <c r="A235" s="4"/>
      <c r="B235" s="4"/>
      <c r="C235" s="7">
        <f>SUBTOTAL(9,C236:C236)</f>
        <v>6218.75</v>
      </c>
      <c r="D235" s="4"/>
      <c r="E235" s="4"/>
      <c r="F235" s="8">
        <f>SUBTOTAL(1,F236:F236)</f>
        <v>-3</v>
      </c>
    </row>
    <row r="236" spans="1:7" outlineLevel="1" x14ac:dyDescent="0.25">
      <c r="A236" s="29">
        <v>45642</v>
      </c>
      <c r="B236" s="30" t="s">
        <v>206</v>
      </c>
      <c r="C236" s="31">
        <v>6218.75</v>
      </c>
      <c r="D236" s="29">
        <v>45688</v>
      </c>
      <c r="E236" s="29">
        <v>45685</v>
      </c>
      <c r="F236" s="32">
        <f>E236-D236</f>
        <v>-3</v>
      </c>
      <c r="G236" s="33">
        <f>F236*C236</f>
        <v>-18656.25</v>
      </c>
    </row>
    <row r="237" spans="1:7" hidden="1" x14ac:dyDescent="0.25">
      <c r="A237" s="18"/>
      <c r="B237" s="18"/>
      <c r="C237" s="19">
        <f>SUBTOTAL(9,C238:C239)</f>
        <v>1405.6</v>
      </c>
      <c r="D237" s="18"/>
      <c r="E237" s="18"/>
      <c r="F237" s="20">
        <f>SUBTOTAL(1,F238:F239)</f>
        <v>8</v>
      </c>
    </row>
    <row r="238" spans="1:7" outlineLevel="1" x14ac:dyDescent="0.25">
      <c r="A238" s="29">
        <v>45631</v>
      </c>
      <c r="B238" s="30" t="s">
        <v>207</v>
      </c>
      <c r="C238" s="31">
        <v>166.26</v>
      </c>
      <c r="D238" s="29">
        <v>45657</v>
      </c>
      <c r="E238" s="29">
        <v>45674</v>
      </c>
      <c r="F238" s="32">
        <f>E238-D238</f>
        <v>17</v>
      </c>
      <c r="G238" s="33">
        <f>F238*C238</f>
        <v>2826.42</v>
      </c>
    </row>
    <row r="239" spans="1:7" outlineLevel="1" x14ac:dyDescent="0.25">
      <c r="A239" s="29">
        <v>45665</v>
      </c>
      <c r="B239" s="30" t="s">
        <v>208</v>
      </c>
      <c r="C239" s="31">
        <v>1239.3399999999999</v>
      </c>
      <c r="D239" s="29">
        <v>45716</v>
      </c>
      <c r="E239" s="29">
        <v>45715</v>
      </c>
      <c r="F239" s="32">
        <f>E239-D239</f>
        <v>-1</v>
      </c>
      <c r="G239" s="33">
        <f>F239*C239</f>
        <v>-1239.3399999999999</v>
      </c>
    </row>
    <row r="240" spans="1:7" hidden="1" x14ac:dyDescent="0.25">
      <c r="A240" s="18"/>
      <c r="B240" s="18"/>
      <c r="C240" s="19">
        <f>SUBTOTAL(9,C241:C250)</f>
        <v>143081.84</v>
      </c>
      <c r="D240" s="18"/>
      <c r="E240" s="18"/>
      <c r="F240" s="20">
        <f>SUBTOTAL(1,F241:F250)</f>
        <v>40.799999999999997</v>
      </c>
    </row>
    <row r="241" spans="1:7" outlineLevel="1" x14ac:dyDescent="0.25">
      <c r="A241" s="29">
        <v>45695</v>
      </c>
      <c r="B241" s="30" t="s">
        <v>209</v>
      </c>
      <c r="C241" s="31">
        <v>46083.09</v>
      </c>
      <c r="D241" s="29">
        <v>45680</v>
      </c>
      <c r="E241" s="29">
        <v>45692</v>
      </c>
      <c r="F241" s="32">
        <f t="shared" ref="F241:F250" si="10">E241-D241</f>
        <v>12</v>
      </c>
      <c r="G241" s="33">
        <f t="shared" ref="G241:G250" si="11">F241*C241</f>
        <v>552997.07999999996</v>
      </c>
    </row>
    <row r="242" spans="1:7" outlineLevel="1" x14ac:dyDescent="0.25">
      <c r="A242" s="29">
        <v>45695</v>
      </c>
      <c r="B242" s="30" t="s">
        <v>209</v>
      </c>
      <c r="C242" s="31">
        <v>8623.33</v>
      </c>
      <c r="D242" s="29">
        <v>45680</v>
      </c>
      <c r="E242" s="29">
        <v>45692</v>
      </c>
      <c r="F242" s="32">
        <f t="shared" si="10"/>
        <v>12</v>
      </c>
      <c r="G242" s="33">
        <f t="shared" si="11"/>
        <v>103479.95999999999</v>
      </c>
    </row>
    <row r="243" spans="1:7" outlineLevel="1" x14ac:dyDescent="0.25">
      <c r="A243" s="29">
        <v>45715</v>
      </c>
      <c r="B243" s="30" t="s">
        <v>210</v>
      </c>
      <c r="C243" s="31">
        <v>7696.75</v>
      </c>
      <c r="D243" s="29">
        <v>45679</v>
      </c>
      <c r="E243" s="29">
        <v>45714</v>
      </c>
      <c r="F243" s="32">
        <f t="shared" si="10"/>
        <v>35</v>
      </c>
      <c r="G243" s="33">
        <f t="shared" si="11"/>
        <v>269386.25</v>
      </c>
    </row>
    <row r="244" spans="1:7" outlineLevel="1" x14ac:dyDescent="0.25">
      <c r="A244" s="29">
        <v>45715</v>
      </c>
      <c r="B244" s="30" t="s">
        <v>210</v>
      </c>
      <c r="C244" s="31">
        <v>1440.26</v>
      </c>
      <c r="D244" s="29">
        <v>45679</v>
      </c>
      <c r="E244" s="29">
        <v>45713</v>
      </c>
      <c r="F244" s="32">
        <f t="shared" si="10"/>
        <v>34</v>
      </c>
      <c r="G244" s="33">
        <f t="shared" si="11"/>
        <v>48968.84</v>
      </c>
    </row>
    <row r="245" spans="1:7" outlineLevel="1" x14ac:dyDescent="0.25">
      <c r="A245" s="29">
        <v>45734</v>
      </c>
      <c r="B245" s="30" t="s">
        <v>211</v>
      </c>
      <c r="C245" s="31">
        <v>21376</v>
      </c>
      <c r="D245" s="29">
        <v>45679</v>
      </c>
      <c r="E245" s="29">
        <v>45730</v>
      </c>
      <c r="F245" s="32">
        <f t="shared" si="10"/>
        <v>51</v>
      </c>
      <c r="G245" s="33">
        <f t="shared" si="11"/>
        <v>1090176</v>
      </c>
    </row>
    <row r="246" spans="1:7" outlineLevel="1" x14ac:dyDescent="0.25">
      <c r="A246" s="29">
        <v>45734</v>
      </c>
      <c r="B246" s="30" t="s">
        <v>211</v>
      </c>
      <c r="C246" s="31">
        <v>4000</v>
      </c>
      <c r="D246" s="29">
        <v>45679</v>
      </c>
      <c r="E246" s="29">
        <v>45729</v>
      </c>
      <c r="F246" s="32">
        <f t="shared" si="10"/>
        <v>50</v>
      </c>
      <c r="G246" s="33">
        <f t="shared" si="11"/>
        <v>200000</v>
      </c>
    </row>
    <row r="247" spans="1:7" outlineLevel="1" x14ac:dyDescent="0.25">
      <c r="A247" s="29">
        <v>45734</v>
      </c>
      <c r="B247" s="30" t="s">
        <v>212</v>
      </c>
      <c r="C247" s="31">
        <v>10706.25</v>
      </c>
      <c r="D247" s="29">
        <v>45679</v>
      </c>
      <c r="E247" s="29">
        <v>45730</v>
      </c>
      <c r="F247" s="32">
        <f t="shared" si="10"/>
        <v>51</v>
      </c>
      <c r="G247" s="33">
        <f t="shared" si="11"/>
        <v>546018.75</v>
      </c>
    </row>
    <row r="248" spans="1:7" outlineLevel="1" x14ac:dyDescent="0.25">
      <c r="A248" s="29">
        <v>45734</v>
      </c>
      <c r="B248" s="30" t="s">
        <v>212</v>
      </c>
      <c r="C248" s="31">
        <v>2003.42</v>
      </c>
      <c r="D248" s="29">
        <v>45679</v>
      </c>
      <c r="E248" s="29">
        <v>45729</v>
      </c>
      <c r="F248" s="32">
        <f t="shared" si="10"/>
        <v>50</v>
      </c>
      <c r="G248" s="33">
        <f t="shared" si="11"/>
        <v>100171</v>
      </c>
    </row>
    <row r="249" spans="1:7" outlineLevel="1" x14ac:dyDescent="0.25">
      <c r="A249" s="29">
        <v>45740</v>
      </c>
      <c r="B249" s="30" t="s">
        <v>213</v>
      </c>
      <c r="C249" s="31">
        <v>34670.120000000003</v>
      </c>
      <c r="D249" s="29">
        <v>45679</v>
      </c>
      <c r="E249" s="29">
        <v>45736</v>
      </c>
      <c r="F249" s="32">
        <f t="shared" si="10"/>
        <v>57</v>
      </c>
      <c r="G249" s="33">
        <f t="shared" si="11"/>
        <v>1976196.84</v>
      </c>
    </row>
    <row r="250" spans="1:7" outlineLevel="1" x14ac:dyDescent="0.25">
      <c r="A250" s="29">
        <v>45740</v>
      </c>
      <c r="B250" s="30" t="s">
        <v>213</v>
      </c>
      <c r="C250" s="31">
        <v>6482.62</v>
      </c>
      <c r="D250" s="29">
        <v>45679</v>
      </c>
      <c r="E250" s="29">
        <v>45735</v>
      </c>
      <c r="F250" s="32">
        <f t="shared" si="10"/>
        <v>56</v>
      </c>
      <c r="G250" s="33">
        <f t="shared" si="11"/>
        <v>363026.72</v>
      </c>
    </row>
    <row r="251" spans="1:7" hidden="1" collapsed="1" x14ac:dyDescent="0.25">
      <c r="A251" s="18"/>
      <c r="B251" s="18"/>
      <c r="C251" s="19">
        <f>SUBTOTAL(9,C252:C252)</f>
        <v>0</v>
      </c>
      <c r="D251" s="18"/>
      <c r="E251" s="18"/>
      <c r="F251" s="20" t="e">
        <f>SUBTOTAL(1,F252:F252)</f>
        <v>#DIV/0!</v>
      </c>
    </row>
    <row r="252" spans="1:7" hidden="1" outlineLevel="1" x14ac:dyDescent="0.25">
      <c r="A252" s="6">
        <v>45706</v>
      </c>
      <c r="B252" s="5" t="s">
        <v>214</v>
      </c>
      <c r="C252" s="2">
        <v>0</v>
      </c>
      <c r="D252" s="6">
        <v>45736</v>
      </c>
      <c r="E252" s="1"/>
      <c r="F252" s="3">
        <v>11</v>
      </c>
    </row>
    <row r="253" spans="1:7" hidden="1" x14ac:dyDescent="0.25">
      <c r="A253" s="4"/>
      <c r="B253" s="4"/>
      <c r="C253" s="7">
        <f>SUBTOTAL(9,C254:C259)</f>
        <v>9636.7900000000009</v>
      </c>
      <c r="D253" s="4"/>
      <c r="E253" s="4"/>
      <c r="F253" s="8">
        <f>SUBTOTAL(1,F254:F259)</f>
        <v>-3</v>
      </c>
    </row>
    <row r="254" spans="1:7" outlineLevel="1" x14ac:dyDescent="0.25">
      <c r="A254" s="29">
        <v>45667</v>
      </c>
      <c r="B254" s="30" t="s">
        <v>215</v>
      </c>
      <c r="C254" s="31">
        <v>3206.4</v>
      </c>
      <c r="D254" s="29">
        <v>45667</v>
      </c>
      <c r="E254" s="29">
        <v>45664</v>
      </c>
      <c r="F254" s="32">
        <f t="shared" ref="F254:F259" si="12">E254-D254</f>
        <v>-3</v>
      </c>
      <c r="G254" s="33">
        <f t="shared" ref="G254:G259" si="13">F254*C254</f>
        <v>-9619.2000000000007</v>
      </c>
    </row>
    <row r="255" spans="1:7" outlineLevel="1" x14ac:dyDescent="0.25">
      <c r="A255" s="29">
        <v>45667</v>
      </c>
      <c r="B255" s="30" t="s">
        <v>215</v>
      </c>
      <c r="C255" s="31">
        <v>600</v>
      </c>
      <c r="D255" s="29">
        <v>45667</v>
      </c>
      <c r="E255" s="29">
        <v>45664</v>
      </c>
      <c r="F255" s="32">
        <f t="shared" si="12"/>
        <v>-3</v>
      </c>
      <c r="G255" s="33">
        <f t="shared" si="13"/>
        <v>-1800</v>
      </c>
    </row>
    <row r="256" spans="1:7" outlineLevel="1" x14ac:dyDescent="0.25">
      <c r="A256" s="29">
        <v>45667</v>
      </c>
      <c r="B256" s="30" t="s">
        <v>216</v>
      </c>
      <c r="C256" s="31">
        <v>4275.2</v>
      </c>
      <c r="D256" s="29">
        <v>45667</v>
      </c>
      <c r="E256" s="29">
        <v>45664</v>
      </c>
      <c r="F256" s="32">
        <f t="shared" si="12"/>
        <v>-3</v>
      </c>
      <c r="G256" s="33">
        <f t="shared" si="13"/>
        <v>-12825.599999999999</v>
      </c>
    </row>
    <row r="257" spans="1:7" outlineLevel="1" x14ac:dyDescent="0.25">
      <c r="A257" s="29">
        <v>45667</v>
      </c>
      <c r="B257" s="30" t="s">
        <v>216</v>
      </c>
      <c r="C257" s="31">
        <v>800</v>
      </c>
      <c r="D257" s="29">
        <v>45667</v>
      </c>
      <c r="E257" s="29">
        <v>45664</v>
      </c>
      <c r="F257" s="32">
        <f t="shared" si="12"/>
        <v>-3</v>
      </c>
      <c r="G257" s="33">
        <f t="shared" si="13"/>
        <v>-2400</v>
      </c>
    </row>
    <row r="258" spans="1:7" outlineLevel="1" x14ac:dyDescent="0.25">
      <c r="A258" s="29">
        <v>45667</v>
      </c>
      <c r="B258" s="30" t="s">
        <v>217</v>
      </c>
      <c r="C258" s="31">
        <v>636.15</v>
      </c>
      <c r="D258" s="29">
        <v>45667</v>
      </c>
      <c r="E258" s="29">
        <v>45664</v>
      </c>
      <c r="F258" s="32">
        <f t="shared" si="12"/>
        <v>-3</v>
      </c>
      <c r="G258" s="33">
        <f t="shared" si="13"/>
        <v>-1908.4499999999998</v>
      </c>
    </row>
    <row r="259" spans="1:7" outlineLevel="1" x14ac:dyDescent="0.25">
      <c r="A259" s="29">
        <v>45667</v>
      </c>
      <c r="B259" s="30" t="s">
        <v>217</v>
      </c>
      <c r="C259" s="31">
        <v>119.04</v>
      </c>
      <c r="D259" s="29">
        <v>45667</v>
      </c>
      <c r="E259" s="29">
        <v>45664</v>
      </c>
      <c r="F259" s="32">
        <f t="shared" si="12"/>
        <v>-3</v>
      </c>
      <c r="G259" s="33">
        <f t="shared" si="13"/>
        <v>-357.12</v>
      </c>
    </row>
    <row r="260" spans="1:7" hidden="1" x14ac:dyDescent="0.25">
      <c r="A260" s="18"/>
      <c r="B260" s="18"/>
      <c r="C260" s="19">
        <f>SUBTOTAL(9,C261:C269)</f>
        <v>12023.720000000001</v>
      </c>
      <c r="D260" s="18"/>
      <c r="E260" s="18"/>
      <c r="F260" s="20">
        <f>SUBTOTAL(1,F261:F269)</f>
        <v>-3.875</v>
      </c>
    </row>
    <row r="261" spans="1:7" outlineLevel="1" x14ac:dyDescent="0.25">
      <c r="A261" s="29">
        <v>45635</v>
      </c>
      <c r="B261" s="30" t="s">
        <v>218</v>
      </c>
      <c r="C261" s="31">
        <v>2324.59</v>
      </c>
      <c r="D261" s="29">
        <v>45665</v>
      </c>
      <c r="E261" s="29">
        <v>45665</v>
      </c>
      <c r="F261" s="32">
        <f>E261-D261</f>
        <v>0</v>
      </c>
      <c r="G261" s="33">
        <f>F261*C261</f>
        <v>0</v>
      </c>
    </row>
    <row r="262" spans="1:7" outlineLevel="1" x14ac:dyDescent="0.25">
      <c r="A262" s="29">
        <v>45636</v>
      </c>
      <c r="B262" s="30" t="s">
        <v>219</v>
      </c>
      <c r="C262" s="31">
        <v>681.34</v>
      </c>
      <c r="D262" s="29">
        <v>45666</v>
      </c>
      <c r="E262" s="29">
        <v>45665</v>
      </c>
      <c r="F262" s="32">
        <f>E262-D262</f>
        <v>-1</v>
      </c>
      <c r="G262" s="33">
        <f>F262*C262</f>
        <v>-681.34</v>
      </c>
    </row>
    <row r="263" spans="1:7" hidden="1" outlineLevel="1" x14ac:dyDescent="0.25">
      <c r="A263" s="21">
        <v>45728</v>
      </c>
      <c r="B263" s="22" t="s">
        <v>220</v>
      </c>
      <c r="C263" s="23">
        <v>0</v>
      </c>
      <c r="D263" s="21">
        <v>45760</v>
      </c>
      <c r="E263" s="21">
        <v>45644</v>
      </c>
      <c r="F263" s="25">
        <v>0</v>
      </c>
    </row>
    <row r="264" spans="1:7" outlineLevel="1" x14ac:dyDescent="0.25">
      <c r="A264" s="29">
        <v>45674</v>
      </c>
      <c r="B264" s="30" t="s">
        <v>221</v>
      </c>
      <c r="C264" s="31">
        <v>2324.59</v>
      </c>
      <c r="D264" s="29">
        <v>45704</v>
      </c>
      <c r="E264" s="29">
        <v>45706</v>
      </c>
      <c r="F264" s="32">
        <f t="shared" ref="F264:F269" si="14">E264-D264</f>
        <v>2</v>
      </c>
      <c r="G264" s="33">
        <f t="shared" ref="G264:G269" si="15">F264*C264</f>
        <v>4649.18</v>
      </c>
    </row>
    <row r="265" spans="1:7" outlineLevel="1" x14ac:dyDescent="0.25">
      <c r="A265" s="29">
        <v>45674</v>
      </c>
      <c r="B265" s="30" t="s">
        <v>222</v>
      </c>
      <c r="C265" s="31">
        <v>681.34</v>
      </c>
      <c r="D265" s="29">
        <v>45704</v>
      </c>
      <c r="E265" s="29">
        <v>45706</v>
      </c>
      <c r="F265" s="32">
        <f t="shared" si="14"/>
        <v>2</v>
      </c>
      <c r="G265" s="33">
        <f t="shared" si="15"/>
        <v>1362.68</v>
      </c>
    </row>
    <row r="266" spans="1:7" outlineLevel="1" x14ac:dyDescent="0.25">
      <c r="A266" s="29">
        <v>45695</v>
      </c>
      <c r="B266" s="30" t="s">
        <v>223</v>
      </c>
      <c r="C266" s="31">
        <v>2324.59</v>
      </c>
      <c r="D266" s="29">
        <v>45725</v>
      </c>
      <c r="E266" s="29">
        <v>45722</v>
      </c>
      <c r="F266" s="32">
        <f t="shared" si="14"/>
        <v>-3</v>
      </c>
      <c r="G266" s="33">
        <f t="shared" si="15"/>
        <v>-6973.77</v>
      </c>
    </row>
    <row r="267" spans="1:7" outlineLevel="1" x14ac:dyDescent="0.25">
      <c r="A267" s="29">
        <v>45695</v>
      </c>
      <c r="B267" s="30" t="s">
        <v>224</v>
      </c>
      <c r="C267" s="31">
        <v>681.34</v>
      </c>
      <c r="D267" s="29">
        <v>45725</v>
      </c>
      <c r="E267" s="29">
        <v>45722</v>
      </c>
      <c r="F267" s="32">
        <f t="shared" si="14"/>
        <v>-3</v>
      </c>
      <c r="G267" s="33">
        <f t="shared" si="15"/>
        <v>-2044.02</v>
      </c>
    </row>
    <row r="268" spans="1:7" outlineLevel="1" x14ac:dyDescent="0.25">
      <c r="A268" s="29">
        <v>45726</v>
      </c>
      <c r="B268" s="30" t="s">
        <v>225</v>
      </c>
      <c r="C268" s="31">
        <v>2324.59</v>
      </c>
      <c r="D268" s="29">
        <v>45756</v>
      </c>
      <c r="E268" s="29">
        <v>45742</v>
      </c>
      <c r="F268" s="32">
        <f t="shared" si="14"/>
        <v>-14</v>
      </c>
      <c r="G268" s="33">
        <f t="shared" si="15"/>
        <v>-32544.260000000002</v>
      </c>
    </row>
    <row r="269" spans="1:7" outlineLevel="1" x14ac:dyDescent="0.25">
      <c r="A269" s="29">
        <v>45726</v>
      </c>
      <c r="B269" s="30" t="s">
        <v>226</v>
      </c>
      <c r="C269" s="31">
        <v>681.34</v>
      </c>
      <c r="D269" s="29">
        <v>45756</v>
      </c>
      <c r="E269" s="29">
        <v>45742</v>
      </c>
      <c r="F269" s="32">
        <f t="shared" si="14"/>
        <v>-14</v>
      </c>
      <c r="G269" s="33">
        <f t="shared" si="15"/>
        <v>-9538.76</v>
      </c>
    </row>
    <row r="270" spans="1:7" hidden="1" x14ac:dyDescent="0.25">
      <c r="A270" s="18"/>
      <c r="B270" s="18"/>
      <c r="C270" s="19">
        <f>SUBTOTAL(9,C271:C274)</f>
        <v>879.83999999999992</v>
      </c>
      <c r="D270" s="18"/>
      <c r="E270" s="18"/>
      <c r="F270" s="20">
        <f>SUBTOTAL(1,F271:F274)</f>
        <v>4</v>
      </c>
    </row>
    <row r="271" spans="1:7" outlineLevel="1" x14ac:dyDescent="0.25">
      <c r="A271" s="29">
        <v>45601</v>
      </c>
      <c r="B271" s="30" t="s">
        <v>227</v>
      </c>
      <c r="C271" s="31">
        <v>847.04</v>
      </c>
      <c r="D271" s="29">
        <v>45657</v>
      </c>
      <c r="E271" s="29">
        <v>45665</v>
      </c>
      <c r="F271" s="32">
        <f>E271-D271</f>
        <v>8</v>
      </c>
      <c r="G271" s="33">
        <f>F271*C271</f>
        <v>6776.32</v>
      </c>
    </row>
    <row r="272" spans="1:7" outlineLevel="1" x14ac:dyDescent="0.25">
      <c r="A272" s="29">
        <v>45730</v>
      </c>
      <c r="B272" s="30" t="s">
        <v>228</v>
      </c>
      <c r="C272" s="31">
        <v>32.799999999999997</v>
      </c>
      <c r="D272" s="29">
        <v>45730</v>
      </c>
      <c r="E272" s="29">
        <v>45730</v>
      </c>
      <c r="F272" s="32">
        <f>E272-D272</f>
        <v>0</v>
      </c>
      <c r="G272" s="33">
        <f>F272*C272</f>
        <v>0</v>
      </c>
    </row>
    <row r="273" spans="1:7" hidden="1" outlineLevel="1" x14ac:dyDescent="0.25">
      <c r="A273" s="21">
        <v>45730</v>
      </c>
      <c r="B273" s="22" t="s">
        <v>228</v>
      </c>
      <c r="C273" s="23">
        <v>0</v>
      </c>
      <c r="D273" s="21">
        <v>45730</v>
      </c>
      <c r="E273" s="24"/>
      <c r="F273" s="25">
        <v>0</v>
      </c>
    </row>
    <row r="274" spans="1:7" hidden="1" outlineLevel="1" x14ac:dyDescent="0.25">
      <c r="A274" s="6">
        <v>45730</v>
      </c>
      <c r="B274" s="5" t="s">
        <v>229</v>
      </c>
      <c r="C274" s="2">
        <v>0</v>
      </c>
      <c r="D274" s="6">
        <v>45777</v>
      </c>
      <c r="E274" s="1"/>
      <c r="F274" s="3">
        <v>0</v>
      </c>
    </row>
    <row r="275" spans="1:7" hidden="1" x14ac:dyDescent="0.25">
      <c r="A275" s="4"/>
      <c r="B275" s="4"/>
      <c r="C275" s="7">
        <f>SUBTOTAL(9,C276:C278)</f>
        <v>15941.46</v>
      </c>
      <c r="D275" s="4"/>
      <c r="E275" s="4"/>
      <c r="F275" s="8">
        <f>SUBTOTAL(1,F276:F278)</f>
        <v>5</v>
      </c>
    </row>
    <row r="276" spans="1:7" outlineLevel="1" x14ac:dyDescent="0.25">
      <c r="A276" s="29">
        <v>45643</v>
      </c>
      <c r="B276" s="30" t="s">
        <v>230</v>
      </c>
      <c r="C276" s="31">
        <v>11168.66</v>
      </c>
      <c r="D276" s="29">
        <v>45688</v>
      </c>
      <c r="E276" s="29">
        <v>45685</v>
      </c>
      <c r="F276" s="32">
        <f>E276-D276</f>
        <v>-3</v>
      </c>
      <c r="G276" s="33">
        <f>F276*C276</f>
        <v>-33505.979999999996</v>
      </c>
    </row>
    <row r="277" spans="1:7" outlineLevel="1" x14ac:dyDescent="0.25">
      <c r="A277" s="29">
        <v>45657</v>
      </c>
      <c r="B277" s="30" t="s">
        <v>231</v>
      </c>
      <c r="C277" s="31">
        <v>4772.8</v>
      </c>
      <c r="D277" s="29">
        <v>45688</v>
      </c>
      <c r="E277" s="29">
        <v>45701</v>
      </c>
      <c r="F277" s="32">
        <f>E277-D277</f>
        <v>13</v>
      </c>
      <c r="G277" s="33">
        <f>F277*C277</f>
        <v>62046.400000000001</v>
      </c>
    </row>
    <row r="278" spans="1:7" hidden="1" outlineLevel="1" x14ac:dyDescent="0.25">
      <c r="A278" s="21">
        <v>45716</v>
      </c>
      <c r="B278" s="22" t="s">
        <v>232</v>
      </c>
      <c r="C278" s="23">
        <v>0</v>
      </c>
      <c r="D278" s="21">
        <v>45747</v>
      </c>
      <c r="E278" s="24"/>
      <c r="F278" s="25">
        <v>0</v>
      </c>
    </row>
    <row r="279" spans="1:7" hidden="1" collapsed="1" x14ac:dyDescent="0.25">
      <c r="A279" s="4"/>
      <c r="B279" s="4"/>
      <c r="C279" s="7">
        <f>SUBTOTAL(9,C280:C283)</f>
        <v>0</v>
      </c>
      <c r="D279" s="4"/>
      <c r="E279" s="4"/>
      <c r="F279" s="8" t="e">
        <f>SUBTOTAL(1,F280:F283)</f>
        <v>#DIV/0!</v>
      </c>
    </row>
    <row r="280" spans="1:7" hidden="1" outlineLevel="1" x14ac:dyDescent="0.25">
      <c r="A280" s="6">
        <v>45657</v>
      </c>
      <c r="B280" s="5" t="s">
        <v>233</v>
      </c>
      <c r="C280" s="2">
        <v>0</v>
      </c>
      <c r="D280" s="6">
        <v>45657</v>
      </c>
      <c r="E280" s="6">
        <v>45631</v>
      </c>
      <c r="F280" s="3">
        <v>0</v>
      </c>
    </row>
    <row r="281" spans="1:7" hidden="1" outlineLevel="1" x14ac:dyDescent="0.25">
      <c r="A281" s="6">
        <v>45657</v>
      </c>
      <c r="B281" s="5" t="s">
        <v>233</v>
      </c>
      <c r="C281" s="2">
        <v>0</v>
      </c>
      <c r="D281" s="6">
        <v>45657</v>
      </c>
      <c r="E281" s="6">
        <v>45631</v>
      </c>
      <c r="F281" s="3">
        <v>0</v>
      </c>
    </row>
    <row r="282" spans="1:7" hidden="1" outlineLevel="1" x14ac:dyDescent="0.25">
      <c r="A282" s="6">
        <v>45657</v>
      </c>
      <c r="B282" s="5" t="s">
        <v>233</v>
      </c>
      <c r="C282" s="2">
        <v>0</v>
      </c>
      <c r="D282" s="6">
        <v>45657</v>
      </c>
      <c r="E282" s="6">
        <v>45631</v>
      </c>
      <c r="F282" s="3">
        <v>0</v>
      </c>
    </row>
    <row r="283" spans="1:7" hidden="1" outlineLevel="1" x14ac:dyDescent="0.25">
      <c r="A283" s="6">
        <v>45657</v>
      </c>
      <c r="B283" s="5" t="s">
        <v>233</v>
      </c>
      <c r="C283" s="2">
        <v>0</v>
      </c>
      <c r="D283" s="6">
        <v>45657</v>
      </c>
      <c r="E283" s="6">
        <v>45631</v>
      </c>
      <c r="F283" s="3">
        <v>0</v>
      </c>
    </row>
    <row r="284" spans="1:7" hidden="1" x14ac:dyDescent="0.25">
      <c r="A284" s="4"/>
      <c r="B284" s="4"/>
      <c r="C284" s="7">
        <f>SUBTOTAL(9,C285:C286)</f>
        <v>69</v>
      </c>
      <c r="D284" s="4"/>
      <c r="E284" s="4"/>
      <c r="F284" s="8">
        <f>SUBTOTAL(1,F285:F286)</f>
        <v>21</v>
      </c>
    </row>
    <row r="285" spans="1:7" outlineLevel="1" x14ac:dyDescent="0.25">
      <c r="A285" s="29">
        <v>45665</v>
      </c>
      <c r="B285" s="30" t="s">
        <v>234</v>
      </c>
      <c r="C285" s="31">
        <v>33</v>
      </c>
      <c r="D285" s="29">
        <v>45665</v>
      </c>
      <c r="E285" s="29">
        <v>45716</v>
      </c>
      <c r="F285" s="32">
        <f>E285-D285</f>
        <v>51</v>
      </c>
      <c r="G285" s="33">
        <f>F285*C285</f>
        <v>1683</v>
      </c>
    </row>
    <row r="286" spans="1:7" outlineLevel="1" x14ac:dyDescent="0.25">
      <c r="A286" s="29">
        <v>45665</v>
      </c>
      <c r="B286" s="30" t="s">
        <v>235</v>
      </c>
      <c r="C286" s="31">
        <v>36</v>
      </c>
      <c r="D286" s="29">
        <v>45697</v>
      </c>
      <c r="E286" s="29">
        <v>45688</v>
      </c>
      <c r="F286" s="32">
        <f>E286-D286</f>
        <v>-9</v>
      </c>
      <c r="G286" s="33">
        <f>F286*C286</f>
        <v>-324</v>
      </c>
    </row>
    <row r="287" spans="1:7" hidden="1" x14ac:dyDescent="0.25">
      <c r="A287" s="18"/>
      <c r="B287" s="18"/>
      <c r="C287" s="19">
        <f>SUBTOTAL(9,C288:C289)</f>
        <v>229.2</v>
      </c>
      <c r="D287" s="18"/>
      <c r="E287" s="18"/>
      <c r="F287" s="20">
        <f>SUBTOTAL(1,F288:F289)</f>
        <v>-11</v>
      </c>
    </row>
    <row r="288" spans="1:7" outlineLevel="1" x14ac:dyDescent="0.25">
      <c r="A288" s="29">
        <v>45649</v>
      </c>
      <c r="B288" s="30" t="s">
        <v>236</v>
      </c>
      <c r="C288" s="31">
        <v>166.2</v>
      </c>
      <c r="D288" s="29">
        <v>45688</v>
      </c>
      <c r="E288" s="29">
        <v>45671</v>
      </c>
      <c r="F288" s="32">
        <f>E288-D288</f>
        <v>-17</v>
      </c>
      <c r="G288" s="33">
        <f>F288*C288</f>
        <v>-2825.3999999999996</v>
      </c>
    </row>
    <row r="289" spans="1:7" outlineLevel="1" x14ac:dyDescent="0.25">
      <c r="A289" s="29">
        <v>45716</v>
      </c>
      <c r="B289" s="30" t="s">
        <v>237</v>
      </c>
      <c r="C289" s="31">
        <v>63</v>
      </c>
      <c r="D289" s="29">
        <v>45747</v>
      </c>
      <c r="E289" s="29">
        <v>45742</v>
      </c>
      <c r="F289" s="32">
        <f>E289-D289</f>
        <v>-5</v>
      </c>
      <c r="G289" s="33">
        <f>F289*C289</f>
        <v>-315</v>
      </c>
    </row>
    <row r="290" spans="1:7" hidden="1" collapsed="1" x14ac:dyDescent="0.25">
      <c r="A290" s="18"/>
      <c r="B290" s="18"/>
      <c r="C290" s="19">
        <f>SUBTOTAL(9,C291:C291)</f>
        <v>0</v>
      </c>
      <c r="D290" s="18"/>
      <c r="E290" s="18"/>
      <c r="F290" s="20" t="e">
        <f>SUBTOTAL(1,F291:F291)</f>
        <v>#DIV/0!</v>
      </c>
    </row>
    <row r="291" spans="1:7" hidden="1" outlineLevel="1" x14ac:dyDescent="0.25">
      <c r="A291" s="6">
        <v>45746</v>
      </c>
      <c r="B291" s="5" t="s">
        <v>238</v>
      </c>
      <c r="C291" s="2">
        <v>0</v>
      </c>
      <c r="D291" s="6">
        <v>45777</v>
      </c>
      <c r="E291" s="1"/>
      <c r="F291" s="3">
        <v>0</v>
      </c>
    </row>
    <row r="292" spans="1:7" hidden="1" x14ac:dyDescent="0.25">
      <c r="A292" s="4"/>
      <c r="B292" s="4"/>
      <c r="C292" s="7">
        <f>SUBTOTAL(9,C293:C293)</f>
        <v>2100</v>
      </c>
      <c r="D292" s="4"/>
      <c r="E292" s="4"/>
      <c r="F292" s="8">
        <f>SUBTOTAL(1,F293:F293)</f>
        <v>-15</v>
      </c>
    </row>
    <row r="293" spans="1:7" outlineLevel="1" x14ac:dyDescent="0.25">
      <c r="A293" s="29">
        <v>45639</v>
      </c>
      <c r="B293" s="30" t="s">
        <v>239</v>
      </c>
      <c r="C293" s="31">
        <v>2100</v>
      </c>
      <c r="D293" s="29">
        <v>45688</v>
      </c>
      <c r="E293" s="29">
        <v>45673</v>
      </c>
      <c r="F293" s="32">
        <f>E293-D293</f>
        <v>-15</v>
      </c>
      <c r="G293" s="33">
        <f>F293*C293</f>
        <v>-31500</v>
      </c>
    </row>
    <row r="294" spans="1:7" hidden="1" x14ac:dyDescent="0.25">
      <c r="A294" s="18"/>
      <c r="B294" s="18"/>
      <c r="C294" s="19">
        <f>SUBTOTAL(9,C295:C303)</f>
        <v>2885.38</v>
      </c>
      <c r="D294" s="18"/>
      <c r="E294" s="18"/>
      <c r="F294" s="20">
        <f>SUBTOTAL(1,F295:F303)</f>
        <v>-0.7142857142857143</v>
      </c>
    </row>
    <row r="295" spans="1:7" outlineLevel="1" x14ac:dyDescent="0.25">
      <c r="A295" s="29">
        <v>45630</v>
      </c>
      <c r="B295" s="30" t="s">
        <v>240</v>
      </c>
      <c r="C295" s="31">
        <v>321.17</v>
      </c>
      <c r="D295" s="29">
        <v>45688</v>
      </c>
      <c r="E295" s="29">
        <v>45685</v>
      </c>
      <c r="F295" s="32">
        <f t="shared" ref="F295:F300" si="16">E295-D295</f>
        <v>-3</v>
      </c>
      <c r="G295" s="33">
        <f t="shared" ref="G295:G300" si="17">F295*C295</f>
        <v>-963.51</v>
      </c>
    </row>
    <row r="296" spans="1:7" outlineLevel="1" x14ac:dyDescent="0.25">
      <c r="A296" s="29">
        <v>45650</v>
      </c>
      <c r="B296" s="30" t="s">
        <v>241</v>
      </c>
      <c r="C296" s="31">
        <v>1138.57</v>
      </c>
      <c r="D296" s="29">
        <v>45688</v>
      </c>
      <c r="E296" s="29">
        <v>45685</v>
      </c>
      <c r="F296" s="32">
        <f t="shared" si="16"/>
        <v>-3</v>
      </c>
      <c r="G296" s="33">
        <f t="shared" si="17"/>
        <v>-3415.71</v>
      </c>
    </row>
    <row r="297" spans="1:7" outlineLevel="1" x14ac:dyDescent="0.25">
      <c r="A297" s="29">
        <v>45637</v>
      </c>
      <c r="B297" s="30" t="s">
        <v>242</v>
      </c>
      <c r="C297" s="31">
        <v>92.5</v>
      </c>
      <c r="D297" s="29">
        <v>45688</v>
      </c>
      <c r="E297" s="29">
        <v>45685</v>
      </c>
      <c r="F297" s="32">
        <f t="shared" si="16"/>
        <v>-3</v>
      </c>
      <c r="G297" s="33">
        <f t="shared" si="17"/>
        <v>-277.5</v>
      </c>
    </row>
    <row r="298" spans="1:7" outlineLevel="1" x14ac:dyDescent="0.25">
      <c r="A298" s="29">
        <v>45679</v>
      </c>
      <c r="B298" s="30" t="s">
        <v>243</v>
      </c>
      <c r="C298" s="31">
        <v>1148.8</v>
      </c>
      <c r="D298" s="29">
        <v>45716</v>
      </c>
      <c r="E298" s="29">
        <v>45723</v>
      </c>
      <c r="F298" s="32">
        <f t="shared" si="16"/>
        <v>7</v>
      </c>
      <c r="G298" s="33">
        <f t="shared" si="17"/>
        <v>8041.5999999999995</v>
      </c>
    </row>
    <row r="299" spans="1:7" outlineLevel="1" x14ac:dyDescent="0.25">
      <c r="A299" s="29">
        <v>45688</v>
      </c>
      <c r="B299" s="30" t="s">
        <v>244</v>
      </c>
      <c r="C299" s="31">
        <v>40.9</v>
      </c>
      <c r="D299" s="29">
        <v>45716</v>
      </c>
      <c r="E299" s="29">
        <v>45723</v>
      </c>
      <c r="F299" s="32">
        <f t="shared" si="16"/>
        <v>7</v>
      </c>
      <c r="G299" s="33">
        <f t="shared" si="17"/>
        <v>286.3</v>
      </c>
    </row>
    <row r="300" spans="1:7" outlineLevel="1" x14ac:dyDescent="0.25">
      <c r="A300" s="29">
        <v>45695</v>
      </c>
      <c r="B300" s="30" t="s">
        <v>245</v>
      </c>
      <c r="C300" s="31">
        <v>50.94</v>
      </c>
      <c r="D300" s="29">
        <v>45747</v>
      </c>
      <c r="E300" s="29">
        <v>45742</v>
      </c>
      <c r="F300" s="32">
        <f t="shared" si="16"/>
        <v>-5</v>
      </c>
      <c r="G300" s="33">
        <f t="shared" si="17"/>
        <v>-254.7</v>
      </c>
    </row>
    <row r="301" spans="1:7" hidden="1" outlineLevel="1" x14ac:dyDescent="0.25">
      <c r="A301" s="21">
        <v>45715</v>
      </c>
      <c r="B301" s="22" t="s">
        <v>246</v>
      </c>
      <c r="C301" s="23">
        <v>0</v>
      </c>
      <c r="D301" s="21">
        <v>45777</v>
      </c>
      <c r="E301" s="24"/>
      <c r="F301" s="25">
        <v>0</v>
      </c>
    </row>
    <row r="302" spans="1:7" outlineLevel="1" x14ac:dyDescent="0.25">
      <c r="A302" s="29">
        <v>45702</v>
      </c>
      <c r="B302" s="30" t="s">
        <v>247</v>
      </c>
      <c r="C302" s="31">
        <v>92.5</v>
      </c>
      <c r="D302" s="29">
        <v>45747</v>
      </c>
      <c r="E302" s="29">
        <v>45742</v>
      </c>
      <c r="F302" s="32">
        <f>E302-D302</f>
        <v>-5</v>
      </c>
      <c r="G302" s="33">
        <f>F302*C302</f>
        <v>-462.5</v>
      </c>
    </row>
    <row r="303" spans="1:7" hidden="1" outlineLevel="1" x14ac:dyDescent="0.25">
      <c r="A303" s="21">
        <v>45735</v>
      </c>
      <c r="B303" s="22" t="s">
        <v>248</v>
      </c>
      <c r="C303" s="23">
        <v>0</v>
      </c>
      <c r="D303" s="21">
        <v>45777</v>
      </c>
      <c r="E303" s="24"/>
      <c r="F303" s="25">
        <v>0</v>
      </c>
    </row>
    <row r="304" spans="1:7" hidden="1" x14ac:dyDescent="0.25">
      <c r="A304" s="4"/>
      <c r="B304" s="4"/>
      <c r="C304" s="7">
        <f>SUBTOTAL(9,C305:C306)</f>
        <v>1008.95</v>
      </c>
      <c r="D304" s="4"/>
      <c r="E304" s="4"/>
      <c r="F304" s="8">
        <f>SUBTOTAL(1,F305:F306)</f>
        <v>-3</v>
      </c>
    </row>
    <row r="305" spans="1:7" outlineLevel="1" x14ac:dyDescent="0.25">
      <c r="A305" s="29">
        <v>45622</v>
      </c>
      <c r="B305" s="30" t="s">
        <v>249</v>
      </c>
      <c r="C305" s="31">
        <v>420</v>
      </c>
      <c r="D305" s="29">
        <v>45688</v>
      </c>
      <c r="E305" s="29">
        <v>45685</v>
      </c>
      <c r="F305" s="32">
        <f>E305-D305</f>
        <v>-3</v>
      </c>
      <c r="G305" s="33">
        <f>F305*C305</f>
        <v>-1260</v>
      </c>
    </row>
    <row r="306" spans="1:7" outlineLevel="1" x14ac:dyDescent="0.25">
      <c r="A306" s="29">
        <v>45645</v>
      </c>
      <c r="B306" s="30" t="s">
        <v>250</v>
      </c>
      <c r="C306" s="31">
        <v>588.95000000000005</v>
      </c>
      <c r="D306" s="29">
        <v>45688</v>
      </c>
      <c r="E306" s="29">
        <v>45685</v>
      </c>
      <c r="F306" s="32">
        <f>E306-D306</f>
        <v>-3</v>
      </c>
      <c r="G306" s="33">
        <f>F306*C306</f>
        <v>-1766.8500000000001</v>
      </c>
    </row>
    <row r="307" spans="1:7" hidden="1" x14ac:dyDescent="0.25">
      <c r="A307" s="18"/>
      <c r="B307" s="18"/>
      <c r="C307" s="19">
        <f>SUBTOTAL(9,C308:C308)</f>
        <v>96</v>
      </c>
      <c r="D307" s="18"/>
      <c r="E307" s="18"/>
      <c r="F307" s="20">
        <f>SUBTOTAL(1,F308:F308)</f>
        <v>98</v>
      </c>
    </row>
    <row r="308" spans="1:7" outlineLevel="1" x14ac:dyDescent="0.25">
      <c r="A308" s="29">
        <v>45576</v>
      </c>
      <c r="B308" s="30" t="s">
        <v>251</v>
      </c>
      <c r="C308" s="31">
        <v>96</v>
      </c>
      <c r="D308" s="29">
        <v>45576</v>
      </c>
      <c r="E308" s="29">
        <v>45674</v>
      </c>
      <c r="F308" s="32">
        <f>E308-D308</f>
        <v>98</v>
      </c>
      <c r="G308" s="33">
        <f>F308*C308</f>
        <v>9408</v>
      </c>
    </row>
    <row r="309" spans="1:7" hidden="1" x14ac:dyDescent="0.25">
      <c r="A309" s="18"/>
      <c r="B309" s="18"/>
      <c r="C309" s="19">
        <f>SUBTOTAL(9,C310:C312)</f>
        <v>1260</v>
      </c>
      <c r="D309" s="18"/>
      <c r="E309" s="18"/>
      <c r="F309" s="20">
        <f>SUBTOTAL(1,F310:F312)</f>
        <v>8</v>
      </c>
    </row>
    <row r="310" spans="1:7" outlineLevel="1" x14ac:dyDescent="0.25">
      <c r="A310" s="29">
        <v>45615</v>
      </c>
      <c r="B310" s="30" t="s">
        <v>252</v>
      </c>
      <c r="C310" s="31">
        <v>800</v>
      </c>
      <c r="D310" s="29">
        <v>45657</v>
      </c>
      <c r="E310" s="29">
        <v>45665</v>
      </c>
      <c r="F310" s="32">
        <f>E310-D310</f>
        <v>8</v>
      </c>
      <c r="G310" s="33">
        <f>F310*C310</f>
        <v>6400</v>
      </c>
    </row>
    <row r="311" spans="1:7" outlineLevel="1" x14ac:dyDescent="0.25">
      <c r="A311" s="29">
        <v>45615</v>
      </c>
      <c r="B311" s="30" t="s">
        <v>253</v>
      </c>
      <c r="C311" s="31">
        <v>160</v>
      </c>
      <c r="D311" s="29">
        <v>45657</v>
      </c>
      <c r="E311" s="29">
        <v>45665</v>
      </c>
      <c r="F311" s="32">
        <f>E311-D311</f>
        <v>8</v>
      </c>
      <c r="G311" s="33">
        <f>F311*C311</f>
        <v>1280</v>
      </c>
    </row>
    <row r="312" spans="1:7" outlineLevel="1" x14ac:dyDescent="0.25">
      <c r="A312" s="29">
        <v>45615</v>
      </c>
      <c r="B312" s="30" t="s">
        <v>254</v>
      </c>
      <c r="C312" s="31">
        <v>300</v>
      </c>
      <c r="D312" s="29">
        <v>45657</v>
      </c>
      <c r="E312" s="29">
        <v>45665</v>
      </c>
      <c r="F312" s="32">
        <f>E312-D312</f>
        <v>8</v>
      </c>
      <c r="G312" s="33">
        <f>F312*C312</f>
        <v>2400</v>
      </c>
    </row>
    <row r="313" spans="1:7" hidden="1" x14ac:dyDescent="0.25">
      <c r="A313" s="18"/>
      <c r="B313" s="18"/>
      <c r="C313" s="19">
        <f>SUBTOTAL(9,C314:C316)</f>
        <v>345</v>
      </c>
      <c r="D313" s="18"/>
      <c r="E313" s="18"/>
      <c r="F313" s="20">
        <f>SUBTOTAL(1,F314:F316)</f>
        <v>19.666666666666668</v>
      </c>
    </row>
    <row r="314" spans="1:7" outlineLevel="1" x14ac:dyDescent="0.25">
      <c r="A314" s="29">
        <v>45644</v>
      </c>
      <c r="B314" s="30" t="s">
        <v>255</v>
      </c>
      <c r="C314" s="31">
        <v>345</v>
      </c>
      <c r="D314" s="29">
        <v>45644</v>
      </c>
      <c r="E314" s="29">
        <v>45678</v>
      </c>
      <c r="F314" s="32">
        <f>E314-D314</f>
        <v>34</v>
      </c>
      <c r="G314" s="33">
        <f>F314*C314</f>
        <v>11730</v>
      </c>
    </row>
    <row r="315" spans="1:7" outlineLevel="1" x14ac:dyDescent="0.25">
      <c r="A315" s="29">
        <v>45657</v>
      </c>
      <c r="B315" s="30" t="s">
        <v>256</v>
      </c>
      <c r="C315" s="31">
        <v>-345</v>
      </c>
      <c r="D315" s="29">
        <v>45657</v>
      </c>
      <c r="E315" s="29">
        <v>45678</v>
      </c>
      <c r="F315" s="32">
        <f>E315-D315</f>
        <v>21</v>
      </c>
      <c r="G315" s="33">
        <f>F315*C315</f>
        <v>-7245</v>
      </c>
    </row>
    <row r="316" spans="1:7" outlineLevel="1" x14ac:dyDescent="0.25">
      <c r="A316" s="29">
        <v>45657</v>
      </c>
      <c r="B316" s="30" t="s">
        <v>257</v>
      </c>
      <c r="C316" s="31">
        <v>345</v>
      </c>
      <c r="D316" s="29">
        <v>45688</v>
      </c>
      <c r="E316" s="29">
        <v>45692</v>
      </c>
      <c r="F316" s="32">
        <f>E316-D316</f>
        <v>4</v>
      </c>
      <c r="G316" s="33">
        <f>F316*C316</f>
        <v>1380</v>
      </c>
    </row>
    <row r="317" spans="1:7" hidden="1" collapsed="1" x14ac:dyDescent="0.25">
      <c r="A317" s="18"/>
      <c r="B317" s="18"/>
      <c r="C317" s="19">
        <f>SUBTOTAL(9,C318:C318)</f>
        <v>0</v>
      </c>
      <c r="D317" s="18"/>
      <c r="E317" s="18"/>
      <c r="F317" s="20" t="e">
        <f>SUBTOTAL(1,F318:F318)</f>
        <v>#DIV/0!</v>
      </c>
    </row>
    <row r="318" spans="1:7" hidden="1" outlineLevel="1" x14ac:dyDescent="0.25">
      <c r="A318" s="6">
        <v>44895</v>
      </c>
      <c r="B318" s="5" t="s">
        <v>258</v>
      </c>
      <c r="C318" s="2">
        <v>0</v>
      </c>
      <c r="D318" s="6">
        <v>44957</v>
      </c>
      <c r="E318" s="1"/>
      <c r="F318" s="3">
        <v>790</v>
      </c>
    </row>
    <row r="319" spans="1:7" hidden="1" x14ac:dyDescent="0.25">
      <c r="A319" s="4"/>
      <c r="B319" s="4"/>
      <c r="C319" s="7">
        <f>SUBTOTAL(9,C320:C324)</f>
        <v>0</v>
      </c>
      <c r="D319" s="4"/>
      <c r="E319" s="4"/>
      <c r="F319" s="8">
        <f>SUBTOTAL(1,F320:F324)</f>
        <v>15</v>
      </c>
    </row>
    <row r="320" spans="1:7" outlineLevel="1" x14ac:dyDescent="0.25">
      <c r="A320" s="29">
        <v>45702</v>
      </c>
      <c r="B320" s="30" t="s">
        <v>215</v>
      </c>
      <c r="C320" s="31">
        <v>22492.47</v>
      </c>
      <c r="D320" s="29">
        <v>45702</v>
      </c>
      <c r="E320" s="29">
        <v>45734</v>
      </c>
      <c r="F320" s="32">
        <f>E320-D320</f>
        <v>32</v>
      </c>
      <c r="G320" s="33">
        <f>F320*C320</f>
        <v>719759.04</v>
      </c>
    </row>
    <row r="321" spans="1:7" outlineLevel="1" x14ac:dyDescent="0.25">
      <c r="A321" s="29">
        <v>45728</v>
      </c>
      <c r="B321" s="30" t="s">
        <v>7</v>
      </c>
      <c r="C321" s="31">
        <v>-22492.47</v>
      </c>
      <c r="D321" s="29">
        <v>45728</v>
      </c>
      <c r="E321" s="29">
        <v>45734</v>
      </c>
      <c r="F321" s="32">
        <f>E321-D321</f>
        <v>6</v>
      </c>
      <c r="G321" s="33">
        <f>F321*C321</f>
        <v>-134954.82</v>
      </c>
    </row>
    <row r="322" spans="1:7" outlineLevel="1" x14ac:dyDescent="0.25">
      <c r="A322" s="29">
        <v>45728</v>
      </c>
      <c r="B322" s="30" t="s">
        <v>217</v>
      </c>
      <c r="C322" s="31">
        <v>22492.47</v>
      </c>
      <c r="D322" s="29">
        <v>45728</v>
      </c>
      <c r="E322" s="29">
        <v>45743</v>
      </c>
      <c r="F322" s="32">
        <f>E322-D322</f>
        <v>15</v>
      </c>
      <c r="G322" s="33">
        <f>F322*C322</f>
        <v>337387.05000000005</v>
      </c>
    </row>
    <row r="323" spans="1:7" outlineLevel="1" x14ac:dyDescent="0.25">
      <c r="A323" s="29">
        <v>45736</v>
      </c>
      <c r="B323" s="30" t="s">
        <v>216</v>
      </c>
      <c r="C323" s="31">
        <v>-22492.47</v>
      </c>
      <c r="D323" s="29">
        <v>45736</v>
      </c>
      <c r="E323" s="29">
        <v>45743</v>
      </c>
      <c r="F323" s="32">
        <f>E323-D323</f>
        <v>7</v>
      </c>
      <c r="G323" s="33">
        <f>F323*C323</f>
        <v>-157447.29</v>
      </c>
    </row>
    <row r="324" spans="1:7" hidden="1" outlineLevel="1" x14ac:dyDescent="0.25">
      <c r="A324" s="21">
        <v>45736</v>
      </c>
      <c r="B324" s="22" t="s">
        <v>259</v>
      </c>
      <c r="C324" s="23">
        <v>0</v>
      </c>
      <c r="D324" s="21">
        <v>45777</v>
      </c>
      <c r="E324" s="24"/>
      <c r="F324" s="25">
        <v>0</v>
      </c>
    </row>
    <row r="325" spans="1:7" hidden="1" x14ac:dyDescent="0.25">
      <c r="A325" s="4"/>
      <c r="B325" s="4"/>
      <c r="C325" s="7">
        <f>SUBTOTAL(9,C326:C326)</f>
        <v>2100</v>
      </c>
      <c r="D325" s="4"/>
      <c r="E325" s="4"/>
      <c r="F325" s="8">
        <f>SUBTOTAL(1,F326:F326)</f>
        <v>4</v>
      </c>
    </row>
    <row r="326" spans="1:7" outlineLevel="1" x14ac:dyDescent="0.25">
      <c r="A326" s="29">
        <v>45642</v>
      </c>
      <c r="B326" s="30" t="s">
        <v>260</v>
      </c>
      <c r="C326" s="31">
        <v>2100</v>
      </c>
      <c r="D326" s="29">
        <v>45688</v>
      </c>
      <c r="E326" s="29">
        <v>45692</v>
      </c>
      <c r="F326" s="32">
        <f>E326-D326</f>
        <v>4</v>
      </c>
      <c r="G326" s="33">
        <f>F326*C326</f>
        <v>8400</v>
      </c>
    </row>
    <row r="327" spans="1:7" hidden="1" x14ac:dyDescent="0.25">
      <c r="A327" s="18"/>
      <c r="B327" s="18"/>
      <c r="C327" s="19">
        <f>SUBTOTAL(9,C328:C328)</f>
        <v>25799.9</v>
      </c>
      <c r="D327" s="18"/>
      <c r="E327" s="18"/>
      <c r="F327" s="20">
        <f>SUBTOTAL(1,F328:F328)</f>
        <v>18</v>
      </c>
    </row>
    <row r="328" spans="1:7" outlineLevel="1" x14ac:dyDescent="0.25">
      <c r="A328" s="29">
        <v>45657</v>
      </c>
      <c r="B328" s="30" t="s">
        <v>261</v>
      </c>
      <c r="C328" s="31">
        <v>25799.9</v>
      </c>
      <c r="D328" s="29">
        <v>45688</v>
      </c>
      <c r="E328" s="29">
        <v>45706</v>
      </c>
      <c r="F328" s="32">
        <f>E328-D328</f>
        <v>18</v>
      </c>
      <c r="G328" s="33">
        <f>F328*C328</f>
        <v>464398.2</v>
      </c>
    </row>
    <row r="329" spans="1:7" hidden="1" x14ac:dyDescent="0.25">
      <c r="A329" s="18"/>
      <c r="B329" s="18"/>
      <c r="C329" s="19">
        <f>SUBTOTAL(9,C330:C330)</f>
        <v>600</v>
      </c>
      <c r="D329" s="18"/>
      <c r="E329" s="18"/>
      <c r="F329" s="20">
        <f>SUBTOTAL(1,F330:F330)</f>
        <v>-33</v>
      </c>
    </row>
    <row r="330" spans="1:7" outlineLevel="1" x14ac:dyDescent="0.25">
      <c r="A330" s="29">
        <v>45735</v>
      </c>
      <c r="B330" s="30" t="s">
        <v>262</v>
      </c>
      <c r="C330" s="31">
        <v>600</v>
      </c>
      <c r="D330" s="29">
        <v>45735</v>
      </c>
      <c r="E330" s="29">
        <v>45702</v>
      </c>
      <c r="F330" s="32">
        <f>E330-D330</f>
        <v>-33</v>
      </c>
      <c r="G330" s="33">
        <f>F330*C330</f>
        <v>-19800</v>
      </c>
    </row>
    <row r="331" spans="1:7" hidden="1" x14ac:dyDescent="0.25">
      <c r="A331" s="18"/>
      <c r="B331" s="18"/>
      <c r="C331" s="19">
        <f>SUBTOTAL(9,C332:C335)</f>
        <v>65038.030000000006</v>
      </c>
      <c r="D331" s="18"/>
      <c r="E331" s="18"/>
      <c r="F331" s="20">
        <f>SUBTOTAL(1,F332:F335)</f>
        <v>20.75</v>
      </c>
    </row>
    <row r="332" spans="1:7" outlineLevel="1" x14ac:dyDescent="0.25">
      <c r="A332" s="29">
        <v>45608</v>
      </c>
      <c r="B332" s="30" t="s">
        <v>263</v>
      </c>
      <c r="C332" s="31">
        <v>24366.32</v>
      </c>
      <c r="D332" s="29">
        <v>45657</v>
      </c>
      <c r="E332" s="29">
        <v>45714</v>
      </c>
      <c r="F332" s="32">
        <f>E332-D332</f>
        <v>57</v>
      </c>
      <c r="G332" s="33">
        <f>F332*C332</f>
        <v>1388880.24</v>
      </c>
    </row>
    <row r="333" spans="1:7" outlineLevel="1" x14ac:dyDescent="0.25">
      <c r="A333" s="29">
        <v>45608</v>
      </c>
      <c r="B333" s="30" t="s">
        <v>264</v>
      </c>
      <c r="C333" s="31">
        <v>1147.74</v>
      </c>
      <c r="D333" s="29">
        <v>45657</v>
      </c>
      <c r="E333" s="29">
        <v>45685</v>
      </c>
      <c r="F333" s="32">
        <f>E333-D333</f>
        <v>28</v>
      </c>
      <c r="G333" s="33">
        <f>F333*C333</f>
        <v>32136.720000000001</v>
      </c>
    </row>
    <row r="334" spans="1:7" outlineLevel="1" x14ac:dyDescent="0.25">
      <c r="A334" s="29">
        <v>45674</v>
      </c>
      <c r="B334" s="30" t="s">
        <v>265</v>
      </c>
      <c r="C334" s="31">
        <v>24366.32</v>
      </c>
      <c r="D334" s="29">
        <v>45716</v>
      </c>
      <c r="E334" s="29">
        <v>45715</v>
      </c>
      <c r="F334" s="32">
        <f>E334-D334</f>
        <v>-1</v>
      </c>
      <c r="G334" s="33">
        <f>F334*C334</f>
        <v>-24366.32</v>
      </c>
    </row>
    <row r="335" spans="1:7" outlineLevel="1" x14ac:dyDescent="0.25">
      <c r="A335" s="29">
        <v>45674</v>
      </c>
      <c r="B335" s="30" t="s">
        <v>266</v>
      </c>
      <c r="C335" s="31">
        <v>15157.65</v>
      </c>
      <c r="D335" s="29">
        <v>45716</v>
      </c>
      <c r="E335" s="29">
        <v>45715</v>
      </c>
      <c r="F335" s="32">
        <f>E335-D335</f>
        <v>-1</v>
      </c>
      <c r="G335" s="33">
        <f>F335*C335</f>
        <v>-15157.65</v>
      </c>
    </row>
    <row r="336" spans="1:7" hidden="1" x14ac:dyDescent="0.25">
      <c r="A336" s="18"/>
      <c r="B336" s="18"/>
      <c r="C336" s="19">
        <f>SUBTOTAL(9,C337:C340)</f>
        <v>15327.45</v>
      </c>
      <c r="D336" s="18"/>
      <c r="E336" s="18"/>
      <c r="F336" s="20">
        <f>SUBTOTAL(1,F337:F340)</f>
        <v>35</v>
      </c>
    </row>
    <row r="337" spans="1:7" outlineLevel="1" x14ac:dyDescent="0.25">
      <c r="A337" s="29">
        <v>45680</v>
      </c>
      <c r="B337" s="30" t="s">
        <v>267</v>
      </c>
      <c r="C337" s="31">
        <v>11900</v>
      </c>
      <c r="D337" s="29">
        <v>45642</v>
      </c>
      <c r="E337" s="29">
        <v>45677</v>
      </c>
      <c r="F337" s="32">
        <f>E337-D337</f>
        <v>35</v>
      </c>
      <c r="G337" s="33">
        <f>F337*C337</f>
        <v>416500</v>
      </c>
    </row>
    <row r="338" spans="1:7" outlineLevel="1" x14ac:dyDescent="0.25">
      <c r="A338" s="29">
        <v>45680</v>
      </c>
      <c r="B338" s="30" t="s">
        <v>267</v>
      </c>
      <c r="C338" s="31">
        <v>2188.16</v>
      </c>
      <c r="D338" s="29">
        <v>45642</v>
      </c>
      <c r="E338" s="29">
        <v>45677</v>
      </c>
      <c r="F338" s="32">
        <f>E338-D338</f>
        <v>35</v>
      </c>
      <c r="G338" s="33">
        <f>F338*C338</f>
        <v>76585.599999999991</v>
      </c>
    </row>
    <row r="339" spans="1:7" outlineLevel="1" x14ac:dyDescent="0.25">
      <c r="A339" s="29">
        <v>45680</v>
      </c>
      <c r="B339" s="30" t="s">
        <v>268</v>
      </c>
      <c r="C339" s="31">
        <v>1100</v>
      </c>
      <c r="D339" s="29">
        <v>45642</v>
      </c>
      <c r="E339" s="29">
        <v>45677</v>
      </c>
      <c r="F339" s="32">
        <f>E339-D339</f>
        <v>35</v>
      </c>
      <c r="G339" s="33">
        <f>F339*C339</f>
        <v>38500</v>
      </c>
    </row>
    <row r="340" spans="1:7" outlineLevel="1" x14ac:dyDescent="0.25">
      <c r="A340" s="29">
        <v>45680</v>
      </c>
      <c r="B340" s="30" t="s">
        <v>268</v>
      </c>
      <c r="C340" s="31">
        <v>139.29</v>
      </c>
      <c r="D340" s="29">
        <v>45642</v>
      </c>
      <c r="E340" s="29">
        <v>45677</v>
      </c>
      <c r="F340" s="32">
        <f>E340-D340</f>
        <v>35</v>
      </c>
      <c r="G340" s="33">
        <f>F340*C340</f>
        <v>4875.1499999999996</v>
      </c>
    </row>
    <row r="341" spans="1:7" hidden="1" x14ac:dyDescent="0.25">
      <c r="A341" s="18"/>
      <c r="B341" s="18"/>
      <c r="C341" s="19">
        <f>SUBTOTAL(9,C342:C357)</f>
        <v>640</v>
      </c>
      <c r="D341" s="18"/>
      <c r="E341" s="18"/>
      <c r="F341" s="20">
        <f>SUBTOTAL(1,F342:F357)</f>
        <v>22</v>
      </c>
    </row>
    <row r="342" spans="1:7" outlineLevel="1" x14ac:dyDescent="0.25">
      <c r="A342" s="29">
        <v>45596</v>
      </c>
      <c r="B342" s="30" t="s">
        <v>269</v>
      </c>
      <c r="C342" s="31">
        <v>114</v>
      </c>
      <c r="D342" s="29">
        <v>45626</v>
      </c>
      <c r="E342" s="29">
        <v>45688</v>
      </c>
      <c r="F342" s="32">
        <f>E342-D342</f>
        <v>62</v>
      </c>
      <c r="G342" s="33">
        <f>F342*C342</f>
        <v>7068</v>
      </c>
    </row>
    <row r="343" spans="1:7" outlineLevel="1" x14ac:dyDescent="0.25">
      <c r="A343" s="29">
        <v>45596</v>
      </c>
      <c r="B343" s="30" t="s">
        <v>270</v>
      </c>
      <c r="C343" s="31">
        <v>302</v>
      </c>
      <c r="D343" s="29">
        <v>45626</v>
      </c>
      <c r="E343" s="29">
        <v>45688</v>
      </c>
      <c r="F343" s="32">
        <f>E343-D343</f>
        <v>62</v>
      </c>
      <c r="G343" s="33">
        <f>F343*C343</f>
        <v>18724</v>
      </c>
    </row>
    <row r="344" spans="1:7" outlineLevel="1" x14ac:dyDescent="0.25">
      <c r="A344" s="29">
        <v>45596</v>
      </c>
      <c r="B344" s="30" t="s">
        <v>271</v>
      </c>
      <c r="C344" s="31">
        <v>131</v>
      </c>
      <c r="D344" s="29">
        <v>45626</v>
      </c>
      <c r="E344" s="29">
        <v>45688</v>
      </c>
      <c r="F344" s="32">
        <f>E344-D344</f>
        <v>62</v>
      </c>
      <c r="G344" s="33">
        <f>F344*C344</f>
        <v>8122</v>
      </c>
    </row>
    <row r="345" spans="1:7" outlineLevel="1" x14ac:dyDescent="0.25">
      <c r="A345" s="29">
        <v>45596</v>
      </c>
      <c r="B345" s="30" t="s">
        <v>269</v>
      </c>
      <c r="C345" s="31">
        <v>190</v>
      </c>
      <c r="D345" s="29">
        <v>45626</v>
      </c>
      <c r="E345" s="29">
        <v>45743</v>
      </c>
      <c r="F345" s="32">
        <f>E345-D345</f>
        <v>117</v>
      </c>
      <c r="G345" s="33">
        <f>F345*C345</f>
        <v>22230</v>
      </c>
    </row>
    <row r="346" spans="1:7" outlineLevel="1" x14ac:dyDescent="0.25">
      <c r="A346" s="29">
        <v>45625</v>
      </c>
      <c r="B346" s="30" t="s">
        <v>272</v>
      </c>
      <c r="C346" s="31">
        <v>236</v>
      </c>
      <c r="D346" s="29">
        <v>45716</v>
      </c>
      <c r="E346" s="29">
        <v>45715</v>
      </c>
      <c r="F346" s="32">
        <f>E346-D346</f>
        <v>-1</v>
      </c>
      <c r="G346" s="33">
        <f>F346*C346</f>
        <v>-236</v>
      </c>
    </row>
    <row r="347" spans="1:7" hidden="1" outlineLevel="1" x14ac:dyDescent="0.25">
      <c r="A347" s="21">
        <v>45656</v>
      </c>
      <c r="B347" s="22" t="s">
        <v>273</v>
      </c>
      <c r="C347" s="23">
        <v>0</v>
      </c>
      <c r="D347" s="21">
        <v>45747</v>
      </c>
      <c r="E347" s="24"/>
      <c r="F347" s="25">
        <v>0</v>
      </c>
    </row>
    <row r="348" spans="1:7" hidden="1" outlineLevel="1" x14ac:dyDescent="0.25">
      <c r="A348" s="6">
        <v>45656</v>
      </c>
      <c r="B348" s="5" t="s">
        <v>274</v>
      </c>
      <c r="C348" s="2">
        <v>0</v>
      </c>
      <c r="D348" s="6">
        <v>45747</v>
      </c>
      <c r="E348" s="1"/>
      <c r="F348" s="3">
        <v>0</v>
      </c>
    </row>
    <row r="349" spans="1:7" outlineLevel="1" x14ac:dyDescent="0.25">
      <c r="A349" s="29">
        <v>45677</v>
      </c>
      <c r="B349" s="30" t="s">
        <v>275</v>
      </c>
      <c r="C349" s="31">
        <v>-302</v>
      </c>
      <c r="D349" s="29">
        <v>45716</v>
      </c>
      <c r="E349" s="29">
        <v>45688</v>
      </c>
      <c r="F349" s="32">
        <f>E349-D349</f>
        <v>-28</v>
      </c>
      <c r="G349" s="33">
        <f>F349*C349</f>
        <v>8456</v>
      </c>
    </row>
    <row r="350" spans="1:7" outlineLevel="1" x14ac:dyDescent="0.25">
      <c r="A350" s="29">
        <v>45677</v>
      </c>
      <c r="B350" s="30" t="s">
        <v>276</v>
      </c>
      <c r="C350" s="31">
        <v>302</v>
      </c>
      <c r="D350" s="29">
        <v>45716</v>
      </c>
      <c r="E350" s="29">
        <v>45730</v>
      </c>
      <c r="F350" s="32">
        <f>E350-D350</f>
        <v>14</v>
      </c>
      <c r="G350" s="33">
        <f>F350*C350</f>
        <v>4228</v>
      </c>
    </row>
    <row r="351" spans="1:7" outlineLevel="1" x14ac:dyDescent="0.25">
      <c r="A351" s="29">
        <v>45677</v>
      </c>
      <c r="B351" s="30" t="s">
        <v>277</v>
      </c>
      <c r="C351" s="31">
        <v>-131</v>
      </c>
      <c r="D351" s="29">
        <v>45716</v>
      </c>
      <c r="E351" s="29">
        <v>45688</v>
      </c>
      <c r="F351" s="32">
        <f>E351-D351</f>
        <v>-28</v>
      </c>
      <c r="G351" s="33">
        <f>F351*C351</f>
        <v>3668</v>
      </c>
    </row>
    <row r="352" spans="1:7" outlineLevel="1" x14ac:dyDescent="0.25">
      <c r="A352" s="29">
        <v>45677</v>
      </c>
      <c r="B352" s="30" t="s">
        <v>278</v>
      </c>
      <c r="C352" s="31">
        <v>-114</v>
      </c>
      <c r="D352" s="29">
        <v>45716</v>
      </c>
      <c r="E352" s="29">
        <v>45688</v>
      </c>
      <c r="F352" s="32">
        <f>E352-D352</f>
        <v>-28</v>
      </c>
      <c r="G352" s="33">
        <f>F352*C352</f>
        <v>3192</v>
      </c>
    </row>
    <row r="353" spans="1:7" outlineLevel="1" x14ac:dyDescent="0.25">
      <c r="A353" s="29">
        <v>45677</v>
      </c>
      <c r="B353" s="30" t="s">
        <v>279</v>
      </c>
      <c r="C353" s="31">
        <v>102</v>
      </c>
      <c r="D353" s="29">
        <v>45716</v>
      </c>
      <c r="E353" s="29">
        <v>45730</v>
      </c>
      <c r="F353" s="32">
        <f>E353-D353</f>
        <v>14</v>
      </c>
      <c r="G353" s="33">
        <f>F353*C353</f>
        <v>1428</v>
      </c>
    </row>
    <row r="354" spans="1:7" hidden="1" outlineLevel="1" x14ac:dyDescent="0.25">
      <c r="A354" s="21">
        <v>45707</v>
      </c>
      <c r="B354" s="22" t="s">
        <v>280</v>
      </c>
      <c r="C354" s="23">
        <v>0</v>
      </c>
      <c r="D354" s="21">
        <v>45747</v>
      </c>
      <c r="E354" s="24"/>
      <c r="F354" s="25">
        <v>0</v>
      </c>
    </row>
    <row r="355" spans="1:7" outlineLevel="1" x14ac:dyDescent="0.25">
      <c r="A355" s="29">
        <v>45702</v>
      </c>
      <c r="B355" s="30" t="s">
        <v>281</v>
      </c>
      <c r="C355" s="31">
        <v>-190</v>
      </c>
      <c r="D355" s="29">
        <v>45747</v>
      </c>
      <c r="E355" s="29">
        <v>45743</v>
      </c>
      <c r="F355" s="32">
        <f>E355-D355</f>
        <v>-4</v>
      </c>
      <c r="G355" s="33">
        <f>F355*C355</f>
        <v>760</v>
      </c>
    </row>
    <row r="356" spans="1:7" hidden="1" outlineLevel="1" x14ac:dyDescent="0.25">
      <c r="A356" s="21">
        <v>45702</v>
      </c>
      <c r="B356" s="22" t="s">
        <v>281</v>
      </c>
      <c r="C356" s="23">
        <v>0</v>
      </c>
      <c r="D356" s="21">
        <v>45747</v>
      </c>
      <c r="E356" s="21">
        <v>45743</v>
      </c>
      <c r="F356" s="25">
        <v>0</v>
      </c>
    </row>
    <row r="357" spans="1:7" hidden="1" outlineLevel="1" x14ac:dyDescent="0.25">
      <c r="A357" s="6">
        <v>45712</v>
      </c>
      <c r="B357" s="5" t="s">
        <v>282</v>
      </c>
      <c r="C357" s="2">
        <v>0</v>
      </c>
      <c r="D357" s="6">
        <v>45747</v>
      </c>
      <c r="E357" s="1"/>
      <c r="F357" s="3">
        <v>0</v>
      </c>
    </row>
    <row r="358" spans="1:7" hidden="1" x14ac:dyDescent="0.25">
      <c r="A358" s="4"/>
      <c r="B358" s="4"/>
      <c r="C358" s="7">
        <f>SUBTOTAL(9,C359:C359)</f>
        <v>130.26</v>
      </c>
      <c r="D358" s="4"/>
      <c r="E358" s="4"/>
      <c r="F358" s="8">
        <f>SUBTOTAL(1,F359:F359)</f>
        <v>7</v>
      </c>
    </row>
    <row r="359" spans="1:7" outlineLevel="1" x14ac:dyDescent="0.25">
      <c r="A359" s="29">
        <v>45688</v>
      </c>
      <c r="B359" s="30" t="s">
        <v>283</v>
      </c>
      <c r="C359" s="31">
        <v>130.26</v>
      </c>
      <c r="D359" s="29">
        <v>45716</v>
      </c>
      <c r="E359" s="29">
        <v>45723</v>
      </c>
      <c r="F359" s="32">
        <f>E359-D359</f>
        <v>7</v>
      </c>
      <c r="G359" s="33">
        <f>F359*C359</f>
        <v>911.81999999999994</v>
      </c>
    </row>
    <row r="360" spans="1:7" hidden="1" x14ac:dyDescent="0.25">
      <c r="A360" s="18"/>
      <c r="B360" s="18"/>
      <c r="C360" s="19">
        <f>SUBTOTAL(9,C361:C365)</f>
        <v>670.25</v>
      </c>
      <c r="D360" s="18"/>
      <c r="E360" s="18"/>
      <c r="F360" s="20">
        <f>SUBTOTAL(1,F361:F365)</f>
        <v>8</v>
      </c>
    </row>
    <row r="361" spans="1:7" outlineLevel="1" x14ac:dyDescent="0.25">
      <c r="A361" s="29">
        <v>45596</v>
      </c>
      <c r="B361" s="30" t="s">
        <v>284</v>
      </c>
      <c r="C361" s="31">
        <v>355.69</v>
      </c>
      <c r="D361" s="29">
        <v>45626</v>
      </c>
      <c r="E361" s="29">
        <v>45688</v>
      </c>
      <c r="F361" s="32">
        <f>E361-D361</f>
        <v>62</v>
      </c>
      <c r="G361" s="33">
        <f>F361*C361</f>
        <v>22052.78</v>
      </c>
    </row>
    <row r="362" spans="1:7" outlineLevel="1" x14ac:dyDescent="0.25">
      <c r="A362" s="29">
        <v>45672</v>
      </c>
      <c r="B362" s="30" t="s">
        <v>285</v>
      </c>
      <c r="C362" s="31">
        <v>-355.69</v>
      </c>
      <c r="D362" s="29">
        <v>45716</v>
      </c>
      <c r="E362" s="29">
        <v>45688</v>
      </c>
      <c r="F362" s="32">
        <f>E362-D362</f>
        <v>-28</v>
      </c>
      <c r="G362" s="33">
        <f>F362*C362</f>
        <v>9959.32</v>
      </c>
    </row>
    <row r="363" spans="1:7" outlineLevel="1" x14ac:dyDescent="0.25">
      <c r="A363" s="29">
        <v>45672</v>
      </c>
      <c r="B363" s="30" t="s">
        <v>286</v>
      </c>
      <c r="C363" s="31">
        <v>355.69</v>
      </c>
      <c r="D363" s="29">
        <v>45672</v>
      </c>
      <c r="E363" s="29">
        <v>45700</v>
      </c>
      <c r="F363" s="32">
        <f>E363-D363</f>
        <v>28</v>
      </c>
      <c r="G363" s="33">
        <f>F363*C363</f>
        <v>9959.32</v>
      </c>
    </row>
    <row r="364" spans="1:7" outlineLevel="1" x14ac:dyDescent="0.25">
      <c r="A364" s="29">
        <v>45747</v>
      </c>
      <c r="B364" s="30" t="s">
        <v>287</v>
      </c>
      <c r="C364" s="31">
        <v>314.56</v>
      </c>
      <c r="D364" s="29">
        <v>45777</v>
      </c>
      <c r="E364" s="29">
        <v>45747</v>
      </c>
      <c r="F364" s="32">
        <f>E364-D364</f>
        <v>-30</v>
      </c>
      <c r="G364" s="33">
        <f>F364*C364</f>
        <v>-9436.7999999999993</v>
      </c>
    </row>
    <row r="365" spans="1:7" hidden="1" outlineLevel="1" x14ac:dyDescent="0.25">
      <c r="A365" s="21">
        <v>45747</v>
      </c>
      <c r="B365" s="22" t="s">
        <v>287</v>
      </c>
      <c r="C365" s="23">
        <v>0</v>
      </c>
      <c r="D365" s="21">
        <v>45777</v>
      </c>
      <c r="E365" s="24"/>
      <c r="F365" s="25">
        <v>0</v>
      </c>
    </row>
    <row r="366" spans="1:7" hidden="1" x14ac:dyDescent="0.25">
      <c r="A366" s="4"/>
      <c r="B366" s="4"/>
      <c r="C366" s="7">
        <f>SUBTOTAL(9,C367:C367)</f>
        <v>2000</v>
      </c>
      <c r="D366" s="4"/>
      <c r="E366" s="4"/>
      <c r="F366" s="8">
        <f>SUBTOTAL(1,F367:F367)</f>
        <v>-5</v>
      </c>
    </row>
    <row r="367" spans="1:7" outlineLevel="1" x14ac:dyDescent="0.25">
      <c r="A367" s="29">
        <v>45702</v>
      </c>
      <c r="B367" s="30" t="s">
        <v>288</v>
      </c>
      <c r="C367" s="31">
        <v>2000</v>
      </c>
      <c r="D367" s="29">
        <v>45747</v>
      </c>
      <c r="E367" s="29">
        <v>45742</v>
      </c>
      <c r="F367" s="32">
        <f>E367-D367</f>
        <v>-5</v>
      </c>
      <c r="G367" s="33">
        <f>F367*C367</f>
        <v>-10000</v>
      </c>
    </row>
    <row r="368" spans="1:7" hidden="1" x14ac:dyDescent="0.25">
      <c r="A368" s="18"/>
      <c r="B368" s="18"/>
      <c r="C368" s="19">
        <f>SUBTOTAL(9,C369:C372)</f>
        <v>19520</v>
      </c>
      <c r="D368" s="18"/>
      <c r="E368" s="18"/>
      <c r="F368" s="20">
        <f>SUBTOTAL(1,F369:F372)</f>
        <v>14.5</v>
      </c>
    </row>
    <row r="369" spans="1:7" outlineLevel="1" x14ac:dyDescent="0.25">
      <c r="A369" s="29">
        <v>45702</v>
      </c>
      <c r="B369" s="30" t="s">
        <v>289</v>
      </c>
      <c r="C369" s="31">
        <v>16443.080000000002</v>
      </c>
      <c r="D369" s="29">
        <v>45685</v>
      </c>
      <c r="E369" s="29">
        <v>45700</v>
      </c>
      <c r="F369" s="32">
        <f>E369-D369</f>
        <v>15</v>
      </c>
      <c r="G369" s="33">
        <f>F369*C369</f>
        <v>246646.2</v>
      </c>
    </row>
    <row r="370" spans="1:7" hidden="1" outlineLevel="1" x14ac:dyDescent="0.25">
      <c r="A370" s="21">
        <v>45702</v>
      </c>
      <c r="B370" s="22" t="s">
        <v>289</v>
      </c>
      <c r="C370" s="23">
        <v>0</v>
      </c>
      <c r="D370" s="21">
        <v>45685</v>
      </c>
      <c r="E370" s="24"/>
      <c r="F370" s="25">
        <v>0</v>
      </c>
    </row>
    <row r="371" spans="1:7" outlineLevel="1" x14ac:dyDescent="0.25">
      <c r="A371" s="29">
        <v>45702</v>
      </c>
      <c r="B371" s="30" t="s">
        <v>289</v>
      </c>
      <c r="C371" s="31">
        <v>3076.92</v>
      </c>
      <c r="D371" s="29">
        <v>45685</v>
      </c>
      <c r="E371" s="29">
        <v>45699</v>
      </c>
      <c r="F371" s="32">
        <f>E371-D371</f>
        <v>14</v>
      </c>
      <c r="G371" s="33">
        <f>F371*C371</f>
        <v>43076.880000000005</v>
      </c>
    </row>
    <row r="372" spans="1:7" hidden="1" outlineLevel="1" x14ac:dyDescent="0.25">
      <c r="A372" s="21">
        <v>45702</v>
      </c>
      <c r="B372" s="22" t="s">
        <v>289</v>
      </c>
      <c r="C372" s="23">
        <v>0</v>
      </c>
      <c r="D372" s="21">
        <v>45685</v>
      </c>
      <c r="E372" s="24"/>
      <c r="F372" s="25">
        <v>0</v>
      </c>
    </row>
    <row r="373" spans="1:7" hidden="1" x14ac:dyDescent="0.25">
      <c r="A373" s="4"/>
      <c r="B373" s="4"/>
      <c r="C373" s="7">
        <f>SUBTOTAL(9,C374:C375)</f>
        <v>0</v>
      </c>
      <c r="D373" s="4"/>
      <c r="E373" s="4"/>
      <c r="F373" s="8">
        <f>SUBTOTAL(1,F374:F375)</f>
        <v>-11.5</v>
      </c>
    </row>
    <row r="374" spans="1:7" outlineLevel="1" x14ac:dyDescent="0.25">
      <c r="A374" s="29">
        <v>45715</v>
      </c>
      <c r="B374" s="30" t="s">
        <v>290</v>
      </c>
      <c r="C374" s="31">
        <v>252</v>
      </c>
      <c r="D374" s="29">
        <v>45747</v>
      </c>
      <c r="E374" s="29">
        <v>45741</v>
      </c>
      <c r="F374" s="32">
        <f>E374-D374</f>
        <v>-6</v>
      </c>
      <c r="G374" s="33">
        <f>F374*C374</f>
        <v>-1512</v>
      </c>
    </row>
    <row r="375" spans="1:7" outlineLevel="1" x14ac:dyDescent="0.25">
      <c r="A375" s="29">
        <v>45728</v>
      </c>
      <c r="B375" s="30" t="s">
        <v>291</v>
      </c>
      <c r="C375" s="31">
        <v>-252</v>
      </c>
      <c r="D375" s="29">
        <v>45758</v>
      </c>
      <c r="E375" s="29">
        <v>45741</v>
      </c>
      <c r="F375" s="32">
        <f>E375-D375</f>
        <v>-17</v>
      </c>
      <c r="G375" s="33">
        <f>F375*C375</f>
        <v>4284</v>
      </c>
    </row>
    <row r="376" spans="1:7" hidden="1" x14ac:dyDescent="0.25">
      <c r="A376" s="18"/>
      <c r="B376" s="18"/>
      <c r="C376" s="19">
        <f>SUBTOTAL(9,C377:C379)</f>
        <v>3154</v>
      </c>
      <c r="D376" s="18"/>
      <c r="E376" s="18"/>
      <c r="F376" s="20">
        <f>SUBTOTAL(1,F377:F379)</f>
        <v>5</v>
      </c>
    </row>
    <row r="377" spans="1:7" outlineLevel="1" x14ac:dyDescent="0.25">
      <c r="A377" s="29">
        <v>45636</v>
      </c>
      <c r="B377" s="30" t="s">
        <v>292</v>
      </c>
      <c r="C377" s="31">
        <v>3154</v>
      </c>
      <c r="D377" s="29">
        <v>45688</v>
      </c>
      <c r="E377" s="29">
        <v>45693</v>
      </c>
      <c r="F377" s="32">
        <f>E377-D377</f>
        <v>5</v>
      </c>
      <c r="G377" s="33">
        <f>F377*C377</f>
        <v>15770</v>
      </c>
    </row>
    <row r="378" spans="1:7" hidden="1" outlineLevel="1" x14ac:dyDescent="0.25">
      <c r="A378" s="21">
        <v>45705</v>
      </c>
      <c r="B378" s="22" t="s">
        <v>293</v>
      </c>
      <c r="C378" s="23">
        <v>0</v>
      </c>
      <c r="D378" s="21">
        <v>45777</v>
      </c>
      <c r="E378" s="24"/>
      <c r="F378" s="25">
        <v>0</v>
      </c>
    </row>
    <row r="379" spans="1:7" hidden="1" outlineLevel="1" x14ac:dyDescent="0.25">
      <c r="A379" s="6">
        <v>45734</v>
      </c>
      <c r="B379" s="5" t="s">
        <v>294</v>
      </c>
      <c r="C379" s="2">
        <v>0</v>
      </c>
      <c r="D379" s="6">
        <v>45808</v>
      </c>
      <c r="E379" s="1"/>
      <c r="F379" s="3">
        <v>0</v>
      </c>
    </row>
    <row r="380" spans="1:7" hidden="1" x14ac:dyDescent="0.25">
      <c r="A380" s="4"/>
      <c r="B380" s="4"/>
      <c r="C380" s="7">
        <f>SUBTOTAL(9,C381:C382)</f>
        <v>1921.6</v>
      </c>
      <c r="D380" s="4"/>
      <c r="E380" s="4"/>
      <c r="F380" s="8">
        <f>SUBTOTAL(1,F381:F382)</f>
        <v>4</v>
      </c>
    </row>
    <row r="381" spans="1:7" outlineLevel="1" x14ac:dyDescent="0.25">
      <c r="A381" s="29">
        <v>45596</v>
      </c>
      <c r="B381" s="30" t="s">
        <v>295</v>
      </c>
      <c r="C381" s="31">
        <v>1921.6</v>
      </c>
      <c r="D381" s="29">
        <v>45688</v>
      </c>
      <c r="E381" s="29">
        <v>45692</v>
      </c>
      <c r="F381" s="32">
        <f>E381-D381</f>
        <v>4</v>
      </c>
      <c r="G381" s="33">
        <f>F381*C381</f>
        <v>7686.4</v>
      </c>
    </row>
    <row r="382" spans="1:7" hidden="1" outlineLevel="1" x14ac:dyDescent="0.25">
      <c r="A382" s="21">
        <v>45685</v>
      </c>
      <c r="B382" s="22" t="s">
        <v>296</v>
      </c>
      <c r="C382" s="23">
        <v>0</v>
      </c>
      <c r="D382" s="21">
        <v>45777</v>
      </c>
      <c r="E382" s="24"/>
      <c r="F382" s="25">
        <v>0</v>
      </c>
    </row>
    <row r="383" spans="1:7" hidden="1" x14ac:dyDescent="0.25">
      <c r="A383" s="4"/>
      <c r="B383" s="4"/>
      <c r="C383" s="7">
        <f>SUBTOTAL(9,C384:C386)</f>
        <v>2006.56</v>
      </c>
      <c r="D383" s="4"/>
      <c r="E383" s="4"/>
      <c r="F383" s="8">
        <f>SUBTOTAL(1,F384:F386)</f>
        <v>-1.3333333333333333</v>
      </c>
    </row>
    <row r="384" spans="1:7" outlineLevel="1" x14ac:dyDescent="0.25">
      <c r="A384" s="29">
        <v>45624</v>
      </c>
      <c r="B384" s="30" t="s">
        <v>297</v>
      </c>
      <c r="C384" s="31">
        <v>2006.56</v>
      </c>
      <c r="D384" s="29">
        <v>45657</v>
      </c>
      <c r="E384" s="29">
        <v>45678</v>
      </c>
      <c r="F384" s="32">
        <f>E384-D384</f>
        <v>21</v>
      </c>
      <c r="G384" s="33">
        <f>F384*C384</f>
        <v>42137.760000000002</v>
      </c>
    </row>
    <row r="385" spans="1:7" outlineLevel="1" x14ac:dyDescent="0.25">
      <c r="A385" s="29">
        <v>45656</v>
      </c>
      <c r="B385" s="30" t="s">
        <v>298</v>
      </c>
      <c r="C385" s="31">
        <v>-2006.56</v>
      </c>
      <c r="D385" s="29">
        <v>45716</v>
      </c>
      <c r="E385" s="29">
        <v>45678</v>
      </c>
      <c r="F385" s="32">
        <f>E385-D385</f>
        <v>-38</v>
      </c>
      <c r="G385" s="33">
        <f>F385*C385</f>
        <v>76249.279999999999</v>
      </c>
    </row>
    <row r="386" spans="1:7" outlineLevel="1" x14ac:dyDescent="0.25">
      <c r="A386" s="29">
        <v>45656</v>
      </c>
      <c r="B386" s="30" t="s">
        <v>299</v>
      </c>
      <c r="C386" s="31">
        <v>2006.56</v>
      </c>
      <c r="D386" s="29">
        <v>45688</v>
      </c>
      <c r="E386" s="29">
        <v>45701</v>
      </c>
      <c r="F386" s="32">
        <f>E386-D386</f>
        <v>13</v>
      </c>
      <c r="G386" s="33">
        <f>F386*C386</f>
        <v>26085.279999999999</v>
      </c>
    </row>
    <row r="387" spans="1:7" hidden="1" x14ac:dyDescent="0.25">
      <c r="A387" s="18"/>
      <c r="B387" s="18"/>
      <c r="C387" s="19">
        <f>SUBTOTAL(9,C388:C392)</f>
        <v>940.5</v>
      </c>
      <c r="D387" s="18"/>
      <c r="E387" s="18"/>
      <c r="F387" s="20">
        <f>SUBTOTAL(1,F388:F392)</f>
        <v>-17.399999999999999</v>
      </c>
    </row>
    <row r="388" spans="1:7" outlineLevel="1" x14ac:dyDescent="0.25">
      <c r="A388" s="29">
        <v>45688</v>
      </c>
      <c r="B388" s="30" t="s">
        <v>300</v>
      </c>
      <c r="C388" s="31">
        <v>23387.98</v>
      </c>
      <c r="D388" s="29">
        <v>45716</v>
      </c>
      <c r="E388" s="29">
        <v>45735</v>
      </c>
      <c r="F388" s="32">
        <f>E388-D388</f>
        <v>19</v>
      </c>
      <c r="G388" s="33">
        <f>F388*C388</f>
        <v>444371.62</v>
      </c>
    </row>
    <row r="389" spans="1:7" outlineLevel="1" x14ac:dyDescent="0.25">
      <c r="A389" s="29">
        <v>45733</v>
      </c>
      <c r="B389" s="30" t="s">
        <v>301</v>
      </c>
      <c r="C389" s="31">
        <v>-23387.98</v>
      </c>
      <c r="D389" s="29">
        <v>45777</v>
      </c>
      <c r="E389" s="29">
        <v>45735</v>
      </c>
      <c r="F389" s="32">
        <f>E389-D389</f>
        <v>-42</v>
      </c>
      <c r="G389" s="33">
        <f>F389*C389</f>
        <v>982295.16</v>
      </c>
    </row>
    <row r="390" spans="1:7" outlineLevel="1" x14ac:dyDescent="0.25">
      <c r="A390" s="29">
        <v>45733</v>
      </c>
      <c r="B390" s="30" t="s">
        <v>302</v>
      </c>
      <c r="C390" s="31">
        <v>940.5</v>
      </c>
      <c r="D390" s="29">
        <v>45777</v>
      </c>
      <c r="E390" s="29">
        <v>45743</v>
      </c>
      <c r="F390" s="32">
        <f>E390-D390</f>
        <v>-34</v>
      </c>
      <c r="G390" s="33">
        <f>F390*C390</f>
        <v>-31977</v>
      </c>
    </row>
    <row r="391" spans="1:7" outlineLevel="1" x14ac:dyDescent="0.25">
      <c r="A391" s="29">
        <v>45716</v>
      </c>
      <c r="B391" s="30" t="s">
        <v>303</v>
      </c>
      <c r="C391" s="31">
        <v>100</v>
      </c>
      <c r="D391" s="29">
        <v>45747</v>
      </c>
      <c r="E391" s="29">
        <v>45747</v>
      </c>
      <c r="F391" s="32">
        <f>E391-D391</f>
        <v>0</v>
      </c>
      <c r="G391" s="33">
        <f>F391*C391</f>
        <v>0</v>
      </c>
    </row>
    <row r="392" spans="1:7" outlineLevel="1" x14ac:dyDescent="0.25">
      <c r="A392" s="29">
        <v>45741</v>
      </c>
      <c r="B392" s="30" t="s">
        <v>304</v>
      </c>
      <c r="C392" s="31">
        <v>-100</v>
      </c>
      <c r="D392" s="29">
        <v>45777</v>
      </c>
      <c r="E392" s="29">
        <v>45747</v>
      </c>
      <c r="F392" s="32">
        <f>E392-D392</f>
        <v>-30</v>
      </c>
      <c r="G392" s="33">
        <f>F392*C392</f>
        <v>3000</v>
      </c>
    </row>
    <row r="393" spans="1:7" hidden="1" x14ac:dyDescent="0.25">
      <c r="A393" s="18"/>
      <c r="B393" s="18"/>
      <c r="C393" s="19">
        <f>SUBTOTAL(9,C394:C398)</f>
        <v>280</v>
      </c>
      <c r="D393" s="18"/>
      <c r="E393" s="18"/>
      <c r="F393" s="20">
        <f>SUBTOTAL(1,F394:F398)</f>
        <v>60.4</v>
      </c>
    </row>
    <row r="394" spans="1:7" outlineLevel="1" x14ac:dyDescent="0.25">
      <c r="A394" s="29">
        <v>45596</v>
      </c>
      <c r="B394" s="30" t="s">
        <v>305</v>
      </c>
      <c r="C394" s="31">
        <v>62</v>
      </c>
      <c r="D394" s="29">
        <v>45626</v>
      </c>
      <c r="E394" s="29">
        <v>45665</v>
      </c>
      <c r="F394" s="32">
        <f>E394-D394</f>
        <v>39</v>
      </c>
      <c r="G394" s="33">
        <f>F394*C394</f>
        <v>2418</v>
      </c>
    </row>
    <row r="395" spans="1:7" outlineLevel="1" x14ac:dyDescent="0.25">
      <c r="A395" s="29">
        <v>45625</v>
      </c>
      <c r="B395" s="30" t="s">
        <v>306</v>
      </c>
      <c r="C395" s="31">
        <v>76</v>
      </c>
      <c r="D395" s="29">
        <v>45625</v>
      </c>
      <c r="E395" s="29">
        <v>45742</v>
      </c>
      <c r="F395" s="32">
        <f>E395-D395</f>
        <v>117</v>
      </c>
      <c r="G395" s="33">
        <f>F395*C395</f>
        <v>8892</v>
      </c>
    </row>
    <row r="396" spans="1:7" outlineLevel="1" x14ac:dyDescent="0.25">
      <c r="A396" s="29">
        <v>45657</v>
      </c>
      <c r="B396" s="30" t="s">
        <v>307</v>
      </c>
      <c r="C396" s="31">
        <v>50</v>
      </c>
      <c r="D396" s="29">
        <v>45657</v>
      </c>
      <c r="E396" s="29">
        <v>45742</v>
      </c>
      <c r="F396" s="32">
        <f>E396-D396</f>
        <v>85</v>
      </c>
      <c r="G396" s="33">
        <f>F396*C396</f>
        <v>4250</v>
      </c>
    </row>
    <row r="397" spans="1:7" outlineLevel="1" x14ac:dyDescent="0.25">
      <c r="A397" s="29">
        <v>45688</v>
      </c>
      <c r="B397" s="30" t="s">
        <v>308</v>
      </c>
      <c r="C397" s="31">
        <v>50</v>
      </c>
      <c r="D397" s="29">
        <v>45688</v>
      </c>
      <c r="E397" s="29">
        <v>45742</v>
      </c>
      <c r="F397" s="32">
        <f>E397-D397</f>
        <v>54</v>
      </c>
      <c r="G397" s="33">
        <f>F397*C397</f>
        <v>2700</v>
      </c>
    </row>
    <row r="398" spans="1:7" outlineLevel="1" x14ac:dyDescent="0.25">
      <c r="A398" s="29">
        <v>45688</v>
      </c>
      <c r="B398" s="30" t="s">
        <v>309</v>
      </c>
      <c r="C398" s="31">
        <v>42</v>
      </c>
      <c r="D398" s="29">
        <v>45716</v>
      </c>
      <c r="E398" s="29">
        <v>45723</v>
      </c>
      <c r="F398" s="32">
        <f>E398-D398</f>
        <v>7</v>
      </c>
      <c r="G398" s="33">
        <f>F398*C398</f>
        <v>294</v>
      </c>
    </row>
    <row r="399" spans="1:7" hidden="1" x14ac:dyDescent="0.25">
      <c r="A399" s="18"/>
      <c r="B399" s="18"/>
      <c r="C399" s="19">
        <f>SUBTOTAL(9,C400:C401)</f>
        <v>30000</v>
      </c>
      <c r="D399" s="18"/>
      <c r="E399" s="18"/>
      <c r="F399" s="20">
        <f>SUBTOTAL(1,F400:F401)</f>
        <v>28.5</v>
      </c>
    </row>
    <row r="400" spans="1:7" outlineLevel="1" x14ac:dyDescent="0.25">
      <c r="A400" s="29">
        <v>45666</v>
      </c>
      <c r="B400" s="30" t="s">
        <v>310</v>
      </c>
      <c r="C400" s="31">
        <v>22500</v>
      </c>
      <c r="D400" s="29">
        <v>45666</v>
      </c>
      <c r="E400" s="29">
        <v>45695</v>
      </c>
      <c r="F400" s="32">
        <f>E400-D400</f>
        <v>29</v>
      </c>
      <c r="G400" s="33">
        <f>F400*C400</f>
        <v>652500</v>
      </c>
    </row>
    <row r="401" spans="1:7" outlineLevel="1" x14ac:dyDescent="0.25">
      <c r="A401" s="29">
        <v>45667</v>
      </c>
      <c r="B401" s="30" t="s">
        <v>311</v>
      </c>
      <c r="C401" s="31">
        <v>7500</v>
      </c>
      <c r="D401" s="29">
        <v>45667</v>
      </c>
      <c r="E401" s="29">
        <v>45695</v>
      </c>
      <c r="F401" s="32">
        <f>E401-D401</f>
        <v>28</v>
      </c>
      <c r="G401" s="33">
        <f>F401*C401</f>
        <v>210000</v>
      </c>
    </row>
    <row r="402" spans="1:7" hidden="1" x14ac:dyDescent="0.25">
      <c r="A402" s="18"/>
      <c r="B402" s="18"/>
      <c r="C402" s="19">
        <f>SUBTOTAL(9,C403:C404)</f>
        <v>185</v>
      </c>
      <c r="D402" s="18"/>
      <c r="E402" s="18"/>
      <c r="F402" s="20">
        <f>SUBTOTAL(1,F403:F404)</f>
        <v>-5.5</v>
      </c>
    </row>
    <row r="403" spans="1:7" outlineLevel="1" x14ac:dyDescent="0.25">
      <c r="A403" s="29">
        <v>45708</v>
      </c>
      <c r="B403" s="30" t="s">
        <v>312</v>
      </c>
      <c r="C403" s="31">
        <v>65</v>
      </c>
      <c r="D403" s="29">
        <v>45747</v>
      </c>
      <c r="E403" s="29">
        <v>45735</v>
      </c>
      <c r="F403" s="32">
        <f>E403-D403</f>
        <v>-12</v>
      </c>
      <c r="G403" s="33">
        <f>F403*C403</f>
        <v>-780</v>
      </c>
    </row>
    <row r="404" spans="1:7" outlineLevel="1" x14ac:dyDescent="0.25">
      <c r="A404" s="29">
        <v>45734</v>
      </c>
      <c r="B404" s="30" t="s">
        <v>313</v>
      </c>
      <c r="C404" s="31">
        <v>120</v>
      </c>
      <c r="D404" s="29">
        <v>45734</v>
      </c>
      <c r="E404" s="29">
        <v>45735</v>
      </c>
      <c r="F404" s="32">
        <f>E404-D404</f>
        <v>1</v>
      </c>
      <c r="G404" s="33">
        <f>F404*C404</f>
        <v>120</v>
      </c>
    </row>
    <row r="405" spans="1:7" hidden="1" x14ac:dyDescent="0.25">
      <c r="A405" s="18"/>
      <c r="B405" s="18"/>
      <c r="C405" s="19">
        <f>SUBTOTAL(9,C406:C410)</f>
        <v>2436</v>
      </c>
      <c r="D405" s="18"/>
      <c r="E405" s="18"/>
      <c r="F405" s="20">
        <f>SUBTOTAL(1,F406:F410)</f>
        <v>0.5</v>
      </c>
    </row>
    <row r="406" spans="1:7" outlineLevel="1" x14ac:dyDescent="0.25">
      <c r="A406" s="29">
        <v>45680</v>
      </c>
      <c r="B406" s="30" t="s">
        <v>314</v>
      </c>
      <c r="C406" s="31">
        <v>1056</v>
      </c>
      <c r="D406" s="29">
        <v>45716</v>
      </c>
      <c r="E406" s="29">
        <v>45715</v>
      </c>
      <c r="F406" s="32">
        <f>E406-D406</f>
        <v>-1</v>
      </c>
      <c r="G406" s="33">
        <f>F406*C406</f>
        <v>-1056</v>
      </c>
    </row>
    <row r="407" spans="1:7" outlineLevel="1" x14ac:dyDescent="0.25">
      <c r="A407" s="29">
        <v>45673</v>
      </c>
      <c r="B407" s="30" t="s">
        <v>315</v>
      </c>
      <c r="C407" s="31">
        <v>1056</v>
      </c>
      <c r="D407" s="29">
        <v>45688</v>
      </c>
      <c r="E407" s="29">
        <v>45688</v>
      </c>
      <c r="F407" s="32">
        <f>E407-D407</f>
        <v>0</v>
      </c>
      <c r="G407" s="33">
        <f>F407*C407</f>
        <v>0</v>
      </c>
    </row>
    <row r="408" spans="1:7" outlineLevel="1" x14ac:dyDescent="0.25">
      <c r="A408" s="29">
        <v>45680</v>
      </c>
      <c r="B408" s="30" t="s">
        <v>316</v>
      </c>
      <c r="C408" s="31">
        <v>-1056</v>
      </c>
      <c r="D408" s="29">
        <v>45680</v>
      </c>
      <c r="E408" s="29">
        <v>45688</v>
      </c>
      <c r="F408" s="32">
        <f>E408-D408</f>
        <v>8</v>
      </c>
      <c r="G408" s="33">
        <f>F408*C408</f>
        <v>-8448</v>
      </c>
    </row>
    <row r="409" spans="1:7" outlineLevel="1" x14ac:dyDescent="0.25">
      <c r="A409" s="29">
        <v>45701</v>
      </c>
      <c r="B409" s="30" t="s">
        <v>317</v>
      </c>
      <c r="C409" s="31">
        <v>1380</v>
      </c>
      <c r="D409" s="29">
        <v>45747</v>
      </c>
      <c r="E409" s="29">
        <v>45742</v>
      </c>
      <c r="F409" s="32">
        <f>E409-D409</f>
        <v>-5</v>
      </c>
      <c r="G409" s="33">
        <f>F409*C409</f>
        <v>-6900</v>
      </c>
    </row>
    <row r="410" spans="1:7" hidden="1" outlineLevel="1" x14ac:dyDescent="0.25">
      <c r="A410" s="21">
        <v>45736</v>
      </c>
      <c r="B410" s="22" t="s">
        <v>318</v>
      </c>
      <c r="C410" s="23">
        <v>0</v>
      </c>
      <c r="D410" s="21">
        <v>45777</v>
      </c>
      <c r="E410" s="24"/>
      <c r="F410" s="25">
        <v>0</v>
      </c>
    </row>
    <row r="411" spans="1:7" hidden="1" x14ac:dyDescent="0.25">
      <c r="A411" s="4"/>
      <c r="B411" s="4"/>
      <c r="C411" s="7">
        <f>SUBTOTAL(9,C412:C413)</f>
        <v>25231.83</v>
      </c>
      <c r="D411" s="4"/>
      <c r="E411" s="4"/>
      <c r="F411" s="8">
        <f>SUBTOTAL(1,F412:F413)</f>
        <v>8</v>
      </c>
    </row>
    <row r="412" spans="1:7" outlineLevel="1" x14ac:dyDescent="0.25">
      <c r="A412" s="29">
        <v>45626</v>
      </c>
      <c r="B412" s="30" t="s">
        <v>319</v>
      </c>
      <c r="C412" s="31">
        <v>11778.35</v>
      </c>
      <c r="D412" s="29">
        <v>45657</v>
      </c>
      <c r="E412" s="29">
        <v>45674</v>
      </c>
      <c r="F412" s="32">
        <f>E412-D412</f>
        <v>17</v>
      </c>
      <c r="G412" s="33">
        <f>F412*C412</f>
        <v>200231.95</v>
      </c>
    </row>
    <row r="413" spans="1:7" outlineLevel="1" x14ac:dyDescent="0.25">
      <c r="A413" s="29">
        <v>45673</v>
      </c>
      <c r="B413" s="30" t="s">
        <v>320</v>
      </c>
      <c r="C413" s="31">
        <v>13453.48</v>
      </c>
      <c r="D413" s="29">
        <v>45716</v>
      </c>
      <c r="E413" s="29">
        <v>45715</v>
      </c>
      <c r="F413" s="32">
        <f>E413-D413</f>
        <v>-1</v>
      </c>
      <c r="G413" s="33">
        <f>F413*C413</f>
        <v>-13453.48</v>
      </c>
    </row>
    <row r="414" spans="1:7" hidden="1" x14ac:dyDescent="0.25">
      <c r="A414" s="18"/>
      <c r="B414" s="18"/>
      <c r="C414" s="19">
        <f>SUBTOTAL(9,C415:C525)</f>
        <v>47360.390000000007</v>
      </c>
      <c r="D414" s="18"/>
      <c r="E414" s="18"/>
      <c r="F414" s="20">
        <f>SUBTOTAL(1,F415:F525)</f>
        <v>-2.4691358024691357E-2</v>
      </c>
    </row>
    <row r="415" spans="1:7" hidden="1" outlineLevel="1" x14ac:dyDescent="0.25">
      <c r="A415" s="6">
        <v>44385</v>
      </c>
      <c r="B415" s="5" t="s">
        <v>321</v>
      </c>
      <c r="C415" s="2">
        <v>0</v>
      </c>
      <c r="D415" s="6">
        <v>44433</v>
      </c>
      <c r="E415" s="1"/>
      <c r="F415" s="3">
        <v>0</v>
      </c>
    </row>
    <row r="416" spans="1:7" hidden="1" outlineLevel="1" x14ac:dyDescent="0.25">
      <c r="A416" s="6">
        <v>44515</v>
      </c>
      <c r="B416" s="5" t="s">
        <v>322</v>
      </c>
      <c r="C416" s="2">
        <v>0</v>
      </c>
      <c r="D416" s="6">
        <v>44516</v>
      </c>
      <c r="E416" s="1"/>
      <c r="F416" s="3">
        <v>0</v>
      </c>
    </row>
    <row r="417" spans="1:7" outlineLevel="1" x14ac:dyDescent="0.25">
      <c r="A417" s="29">
        <v>45638</v>
      </c>
      <c r="B417" s="30" t="s">
        <v>323</v>
      </c>
      <c r="C417" s="31">
        <v>581.04999999999995</v>
      </c>
      <c r="D417" s="29">
        <v>45684</v>
      </c>
      <c r="E417" s="29">
        <v>45684</v>
      </c>
      <c r="F417" s="32">
        <f t="shared" ref="F417:F448" si="18">E417-D417</f>
        <v>0</v>
      </c>
      <c r="G417" s="33">
        <f t="shared" ref="G417:G448" si="19">F417*C417</f>
        <v>0</v>
      </c>
    </row>
    <row r="418" spans="1:7" outlineLevel="1" x14ac:dyDescent="0.25">
      <c r="A418" s="29">
        <v>45638</v>
      </c>
      <c r="B418" s="30" t="s">
        <v>324</v>
      </c>
      <c r="C418" s="31">
        <v>221.64</v>
      </c>
      <c r="D418" s="29">
        <v>45684</v>
      </c>
      <c r="E418" s="29">
        <v>45684</v>
      </c>
      <c r="F418" s="32">
        <f t="shared" si="18"/>
        <v>0</v>
      </c>
      <c r="G418" s="33">
        <f t="shared" si="19"/>
        <v>0</v>
      </c>
    </row>
    <row r="419" spans="1:7" outlineLevel="1" x14ac:dyDescent="0.25">
      <c r="A419" s="29">
        <v>45638</v>
      </c>
      <c r="B419" s="30" t="s">
        <v>325</v>
      </c>
      <c r="C419" s="31">
        <v>204.54</v>
      </c>
      <c r="D419" s="29">
        <v>45684</v>
      </c>
      <c r="E419" s="29">
        <v>45684</v>
      </c>
      <c r="F419" s="32">
        <f t="shared" si="18"/>
        <v>0</v>
      </c>
      <c r="G419" s="33">
        <f t="shared" si="19"/>
        <v>0</v>
      </c>
    </row>
    <row r="420" spans="1:7" outlineLevel="1" x14ac:dyDescent="0.25">
      <c r="A420" s="29">
        <v>45638</v>
      </c>
      <c r="B420" s="30" t="s">
        <v>326</v>
      </c>
      <c r="C420" s="31">
        <v>328.89</v>
      </c>
      <c r="D420" s="29">
        <v>45684</v>
      </c>
      <c r="E420" s="29">
        <v>45684</v>
      </c>
      <c r="F420" s="32">
        <f t="shared" si="18"/>
        <v>0</v>
      </c>
      <c r="G420" s="33">
        <f t="shared" si="19"/>
        <v>0</v>
      </c>
    </row>
    <row r="421" spans="1:7" outlineLevel="1" x14ac:dyDescent="0.25">
      <c r="A421" s="29">
        <v>45638</v>
      </c>
      <c r="B421" s="30" t="s">
        <v>327</v>
      </c>
      <c r="C421" s="31">
        <v>2884.57</v>
      </c>
      <c r="D421" s="29">
        <v>45684</v>
      </c>
      <c r="E421" s="29">
        <v>45684</v>
      </c>
      <c r="F421" s="32">
        <f t="shared" si="18"/>
        <v>0</v>
      </c>
      <c r="G421" s="33">
        <f t="shared" si="19"/>
        <v>0</v>
      </c>
    </row>
    <row r="422" spans="1:7" outlineLevel="1" x14ac:dyDescent="0.25">
      <c r="A422" s="29">
        <v>45638</v>
      </c>
      <c r="B422" s="30" t="s">
        <v>328</v>
      </c>
      <c r="C422" s="31">
        <v>123.64</v>
      </c>
      <c r="D422" s="29">
        <v>45684</v>
      </c>
      <c r="E422" s="29">
        <v>45684</v>
      </c>
      <c r="F422" s="32">
        <f t="shared" si="18"/>
        <v>0</v>
      </c>
      <c r="G422" s="33">
        <f t="shared" si="19"/>
        <v>0</v>
      </c>
    </row>
    <row r="423" spans="1:7" outlineLevel="1" x14ac:dyDescent="0.25">
      <c r="A423" s="29">
        <v>45638</v>
      </c>
      <c r="B423" s="30" t="s">
        <v>329</v>
      </c>
      <c r="C423" s="31">
        <v>318.60000000000002</v>
      </c>
      <c r="D423" s="29">
        <v>45684</v>
      </c>
      <c r="E423" s="29">
        <v>45684</v>
      </c>
      <c r="F423" s="32">
        <f t="shared" si="18"/>
        <v>0</v>
      </c>
      <c r="G423" s="33">
        <f t="shared" si="19"/>
        <v>0</v>
      </c>
    </row>
    <row r="424" spans="1:7" outlineLevel="1" x14ac:dyDescent="0.25">
      <c r="A424" s="29">
        <v>45638</v>
      </c>
      <c r="B424" s="30" t="s">
        <v>330</v>
      </c>
      <c r="C424" s="31">
        <v>60.95</v>
      </c>
      <c r="D424" s="29">
        <v>45684</v>
      </c>
      <c r="E424" s="29">
        <v>45684</v>
      </c>
      <c r="F424" s="32">
        <f t="shared" si="18"/>
        <v>0</v>
      </c>
      <c r="G424" s="33">
        <f t="shared" si="19"/>
        <v>0</v>
      </c>
    </row>
    <row r="425" spans="1:7" outlineLevel="1" x14ac:dyDescent="0.25">
      <c r="A425" s="29">
        <v>45638</v>
      </c>
      <c r="B425" s="30" t="s">
        <v>331</v>
      </c>
      <c r="C425" s="31">
        <v>421.17</v>
      </c>
      <c r="D425" s="29">
        <v>45684</v>
      </c>
      <c r="E425" s="29">
        <v>45684</v>
      </c>
      <c r="F425" s="32">
        <f t="shared" si="18"/>
        <v>0</v>
      </c>
      <c r="G425" s="33">
        <f t="shared" si="19"/>
        <v>0</v>
      </c>
    </row>
    <row r="426" spans="1:7" outlineLevel="1" x14ac:dyDescent="0.25">
      <c r="A426" s="29">
        <v>45638</v>
      </c>
      <c r="B426" s="30" t="s">
        <v>332</v>
      </c>
      <c r="C426" s="31">
        <v>333.86</v>
      </c>
      <c r="D426" s="29">
        <v>45684</v>
      </c>
      <c r="E426" s="29">
        <v>45684</v>
      </c>
      <c r="F426" s="32">
        <f t="shared" si="18"/>
        <v>0</v>
      </c>
      <c r="G426" s="33">
        <f t="shared" si="19"/>
        <v>0</v>
      </c>
    </row>
    <row r="427" spans="1:7" outlineLevel="1" x14ac:dyDescent="0.25">
      <c r="A427" s="29">
        <v>45638</v>
      </c>
      <c r="B427" s="30" t="s">
        <v>333</v>
      </c>
      <c r="C427" s="31">
        <v>481.18</v>
      </c>
      <c r="D427" s="29">
        <v>45684</v>
      </c>
      <c r="E427" s="29">
        <v>45684</v>
      </c>
      <c r="F427" s="32">
        <f t="shared" si="18"/>
        <v>0</v>
      </c>
      <c r="G427" s="33">
        <f t="shared" si="19"/>
        <v>0</v>
      </c>
    </row>
    <row r="428" spans="1:7" outlineLevel="1" x14ac:dyDescent="0.25">
      <c r="A428" s="29">
        <v>45638</v>
      </c>
      <c r="B428" s="30" t="s">
        <v>334</v>
      </c>
      <c r="C428" s="31">
        <v>481.99</v>
      </c>
      <c r="D428" s="29">
        <v>45684</v>
      </c>
      <c r="E428" s="29">
        <v>45684</v>
      </c>
      <c r="F428" s="32">
        <f t="shared" si="18"/>
        <v>0</v>
      </c>
      <c r="G428" s="33">
        <f t="shared" si="19"/>
        <v>0</v>
      </c>
    </row>
    <row r="429" spans="1:7" outlineLevel="1" x14ac:dyDescent="0.25">
      <c r="A429" s="29">
        <v>45638</v>
      </c>
      <c r="B429" s="30" t="s">
        <v>335</v>
      </c>
      <c r="C429" s="31">
        <v>608.57000000000005</v>
      </c>
      <c r="D429" s="29">
        <v>45684</v>
      </c>
      <c r="E429" s="29">
        <v>45684</v>
      </c>
      <c r="F429" s="32">
        <f t="shared" si="18"/>
        <v>0</v>
      </c>
      <c r="G429" s="33">
        <f t="shared" si="19"/>
        <v>0</v>
      </c>
    </row>
    <row r="430" spans="1:7" outlineLevel="1" x14ac:dyDescent="0.25">
      <c r="A430" s="29">
        <v>45638</v>
      </c>
      <c r="B430" s="30" t="s">
        <v>336</v>
      </c>
      <c r="C430" s="31">
        <v>702.3</v>
      </c>
      <c r="D430" s="29">
        <v>45684</v>
      </c>
      <c r="E430" s="29">
        <v>45684</v>
      </c>
      <c r="F430" s="32">
        <f t="shared" si="18"/>
        <v>0</v>
      </c>
      <c r="G430" s="33">
        <f t="shared" si="19"/>
        <v>0</v>
      </c>
    </row>
    <row r="431" spans="1:7" outlineLevel="1" x14ac:dyDescent="0.25">
      <c r="A431" s="29">
        <v>45638</v>
      </c>
      <c r="B431" s="30" t="s">
        <v>337</v>
      </c>
      <c r="C431" s="31">
        <v>50.34</v>
      </c>
      <c r="D431" s="29">
        <v>45684</v>
      </c>
      <c r="E431" s="29">
        <v>45684</v>
      </c>
      <c r="F431" s="32">
        <f t="shared" si="18"/>
        <v>0</v>
      </c>
      <c r="G431" s="33">
        <f t="shared" si="19"/>
        <v>0</v>
      </c>
    </row>
    <row r="432" spans="1:7" outlineLevel="1" x14ac:dyDescent="0.25">
      <c r="A432" s="29">
        <v>45638</v>
      </c>
      <c r="B432" s="30" t="s">
        <v>338</v>
      </c>
      <c r="C432" s="31">
        <v>127.97</v>
      </c>
      <c r="D432" s="29">
        <v>45684</v>
      </c>
      <c r="E432" s="29">
        <v>45684</v>
      </c>
      <c r="F432" s="32">
        <f t="shared" si="18"/>
        <v>0</v>
      </c>
      <c r="G432" s="33">
        <f t="shared" si="19"/>
        <v>0</v>
      </c>
    </row>
    <row r="433" spans="1:7" outlineLevel="1" x14ac:dyDescent="0.25">
      <c r="A433" s="29">
        <v>45638</v>
      </c>
      <c r="B433" s="30" t="s">
        <v>339</v>
      </c>
      <c r="C433" s="31">
        <v>82.76</v>
      </c>
      <c r="D433" s="29">
        <v>45684</v>
      </c>
      <c r="E433" s="29">
        <v>45684</v>
      </c>
      <c r="F433" s="32">
        <f t="shared" si="18"/>
        <v>0</v>
      </c>
      <c r="G433" s="33">
        <f t="shared" si="19"/>
        <v>0</v>
      </c>
    </row>
    <row r="434" spans="1:7" outlineLevel="1" x14ac:dyDescent="0.25">
      <c r="A434" s="29">
        <v>45638</v>
      </c>
      <c r="B434" s="30" t="s">
        <v>340</v>
      </c>
      <c r="C434" s="31">
        <v>196.34</v>
      </c>
      <c r="D434" s="29">
        <v>45684</v>
      </c>
      <c r="E434" s="29">
        <v>45684</v>
      </c>
      <c r="F434" s="32">
        <f t="shared" si="18"/>
        <v>0</v>
      </c>
      <c r="G434" s="33">
        <f t="shared" si="19"/>
        <v>0</v>
      </c>
    </row>
    <row r="435" spans="1:7" outlineLevel="1" x14ac:dyDescent="0.25">
      <c r="A435" s="29">
        <v>45638</v>
      </c>
      <c r="B435" s="30" t="s">
        <v>341</v>
      </c>
      <c r="C435" s="31">
        <v>242.32</v>
      </c>
      <c r="D435" s="29">
        <v>45684</v>
      </c>
      <c r="E435" s="29">
        <v>45684</v>
      </c>
      <c r="F435" s="32">
        <f t="shared" si="18"/>
        <v>0</v>
      </c>
      <c r="G435" s="33">
        <f t="shared" si="19"/>
        <v>0</v>
      </c>
    </row>
    <row r="436" spans="1:7" outlineLevel="1" x14ac:dyDescent="0.25">
      <c r="A436" s="29">
        <v>45638</v>
      </c>
      <c r="B436" s="30" t="s">
        <v>342</v>
      </c>
      <c r="C436" s="31">
        <v>231.53</v>
      </c>
      <c r="D436" s="29">
        <v>45684</v>
      </c>
      <c r="E436" s="29">
        <v>45684</v>
      </c>
      <c r="F436" s="32">
        <f t="shared" si="18"/>
        <v>0</v>
      </c>
      <c r="G436" s="33">
        <f t="shared" si="19"/>
        <v>0</v>
      </c>
    </row>
    <row r="437" spans="1:7" outlineLevel="1" x14ac:dyDescent="0.25">
      <c r="A437" s="29">
        <v>45638</v>
      </c>
      <c r="B437" s="30" t="s">
        <v>343</v>
      </c>
      <c r="C437" s="31">
        <v>52.39</v>
      </c>
      <c r="D437" s="29">
        <v>45684</v>
      </c>
      <c r="E437" s="29">
        <v>45684</v>
      </c>
      <c r="F437" s="32">
        <f t="shared" si="18"/>
        <v>0</v>
      </c>
      <c r="G437" s="33">
        <f t="shared" si="19"/>
        <v>0</v>
      </c>
    </row>
    <row r="438" spans="1:7" outlineLevel="1" x14ac:dyDescent="0.25">
      <c r="A438" s="29">
        <v>45638</v>
      </c>
      <c r="B438" s="30" t="s">
        <v>344</v>
      </c>
      <c r="C438" s="31">
        <v>748.11</v>
      </c>
      <c r="D438" s="29">
        <v>45684</v>
      </c>
      <c r="E438" s="29">
        <v>45684</v>
      </c>
      <c r="F438" s="32">
        <f t="shared" si="18"/>
        <v>0</v>
      </c>
      <c r="G438" s="33">
        <f t="shared" si="19"/>
        <v>0</v>
      </c>
    </row>
    <row r="439" spans="1:7" outlineLevel="1" x14ac:dyDescent="0.25">
      <c r="A439" s="29">
        <v>45638</v>
      </c>
      <c r="B439" s="30" t="s">
        <v>345</v>
      </c>
      <c r="C439" s="31">
        <v>137.63999999999999</v>
      </c>
      <c r="D439" s="29">
        <v>45684</v>
      </c>
      <c r="E439" s="29">
        <v>45684</v>
      </c>
      <c r="F439" s="32">
        <f t="shared" si="18"/>
        <v>0</v>
      </c>
      <c r="G439" s="33">
        <f t="shared" si="19"/>
        <v>0</v>
      </c>
    </row>
    <row r="440" spans="1:7" outlineLevel="1" x14ac:dyDescent="0.25">
      <c r="A440" s="29">
        <v>45638</v>
      </c>
      <c r="B440" s="30" t="s">
        <v>346</v>
      </c>
      <c r="C440" s="31">
        <v>42.68</v>
      </c>
      <c r="D440" s="29">
        <v>45684</v>
      </c>
      <c r="E440" s="29">
        <v>45684</v>
      </c>
      <c r="F440" s="32">
        <f t="shared" si="18"/>
        <v>0</v>
      </c>
      <c r="G440" s="33">
        <f t="shared" si="19"/>
        <v>0</v>
      </c>
    </row>
    <row r="441" spans="1:7" outlineLevel="1" x14ac:dyDescent="0.25">
      <c r="A441" s="29">
        <v>45638</v>
      </c>
      <c r="B441" s="30" t="s">
        <v>347</v>
      </c>
      <c r="C441" s="31">
        <v>765.42</v>
      </c>
      <c r="D441" s="29">
        <v>45684</v>
      </c>
      <c r="E441" s="29">
        <v>45684</v>
      </c>
      <c r="F441" s="32">
        <f t="shared" si="18"/>
        <v>0</v>
      </c>
      <c r="G441" s="33">
        <f t="shared" si="19"/>
        <v>0</v>
      </c>
    </row>
    <row r="442" spans="1:7" outlineLevel="1" x14ac:dyDescent="0.25">
      <c r="A442" s="29">
        <v>45638</v>
      </c>
      <c r="B442" s="30" t="s">
        <v>348</v>
      </c>
      <c r="C442" s="31">
        <v>653.95000000000005</v>
      </c>
      <c r="D442" s="29">
        <v>45684</v>
      </c>
      <c r="E442" s="29">
        <v>45684</v>
      </c>
      <c r="F442" s="32">
        <f t="shared" si="18"/>
        <v>0</v>
      </c>
      <c r="G442" s="33">
        <f t="shared" si="19"/>
        <v>0</v>
      </c>
    </row>
    <row r="443" spans="1:7" outlineLevel="1" x14ac:dyDescent="0.25">
      <c r="A443" s="29">
        <v>45650</v>
      </c>
      <c r="B443" s="30" t="s">
        <v>349</v>
      </c>
      <c r="C443" s="31">
        <v>1693.14</v>
      </c>
      <c r="D443" s="29">
        <v>45684</v>
      </c>
      <c r="E443" s="29">
        <v>45684</v>
      </c>
      <c r="F443" s="32">
        <f t="shared" si="18"/>
        <v>0</v>
      </c>
      <c r="G443" s="33">
        <f t="shared" si="19"/>
        <v>0</v>
      </c>
    </row>
    <row r="444" spans="1:7" outlineLevel="1" x14ac:dyDescent="0.25">
      <c r="A444" s="29">
        <v>45671</v>
      </c>
      <c r="B444" s="30" t="s">
        <v>350</v>
      </c>
      <c r="C444" s="31">
        <v>594.67999999999995</v>
      </c>
      <c r="D444" s="29">
        <v>45713</v>
      </c>
      <c r="E444" s="29">
        <v>45713</v>
      </c>
      <c r="F444" s="32">
        <f t="shared" si="18"/>
        <v>0</v>
      </c>
      <c r="G444" s="33">
        <f t="shared" si="19"/>
        <v>0</v>
      </c>
    </row>
    <row r="445" spans="1:7" outlineLevel="1" x14ac:dyDescent="0.25">
      <c r="A445" s="29">
        <v>45671</v>
      </c>
      <c r="B445" s="30" t="s">
        <v>351</v>
      </c>
      <c r="C445" s="31">
        <v>220.84</v>
      </c>
      <c r="D445" s="29">
        <v>45713</v>
      </c>
      <c r="E445" s="29">
        <v>45713</v>
      </c>
      <c r="F445" s="32">
        <f t="shared" si="18"/>
        <v>0</v>
      </c>
      <c r="G445" s="33">
        <f t="shared" si="19"/>
        <v>0</v>
      </c>
    </row>
    <row r="446" spans="1:7" outlineLevel="1" x14ac:dyDescent="0.25">
      <c r="A446" s="29">
        <v>45671</v>
      </c>
      <c r="B446" s="30" t="s">
        <v>352</v>
      </c>
      <c r="C446" s="31">
        <v>395.2</v>
      </c>
      <c r="D446" s="29">
        <v>45713</v>
      </c>
      <c r="E446" s="29">
        <v>45713</v>
      </c>
      <c r="F446" s="32">
        <f t="shared" si="18"/>
        <v>0</v>
      </c>
      <c r="G446" s="33">
        <f t="shared" si="19"/>
        <v>0</v>
      </c>
    </row>
    <row r="447" spans="1:7" outlineLevel="1" x14ac:dyDescent="0.25">
      <c r="A447" s="29">
        <v>45671</v>
      </c>
      <c r="B447" s="30" t="s">
        <v>353</v>
      </c>
      <c r="C447" s="31">
        <v>3496.61</v>
      </c>
      <c r="D447" s="29">
        <v>45713</v>
      </c>
      <c r="E447" s="29">
        <v>45713</v>
      </c>
      <c r="F447" s="32">
        <f t="shared" si="18"/>
        <v>0</v>
      </c>
      <c r="G447" s="33">
        <f t="shared" si="19"/>
        <v>0</v>
      </c>
    </row>
    <row r="448" spans="1:7" outlineLevel="1" x14ac:dyDescent="0.25">
      <c r="A448" s="29">
        <v>45671</v>
      </c>
      <c r="B448" s="30" t="s">
        <v>354</v>
      </c>
      <c r="C448" s="31">
        <v>117.64</v>
      </c>
      <c r="D448" s="29">
        <v>45713</v>
      </c>
      <c r="E448" s="29">
        <v>45713</v>
      </c>
      <c r="F448" s="32">
        <f t="shared" si="18"/>
        <v>0</v>
      </c>
      <c r="G448" s="33">
        <f t="shared" si="19"/>
        <v>0</v>
      </c>
    </row>
    <row r="449" spans="1:7" outlineLevel="1" x14ac:dyDescent="0.25">
      <c r="A449" s="29">
        <v>45671</v>
      </c>
      <c r="B449" s="30" t="s">
        <v>355</v>
      </c>
      <c r="C449" s="31">
        <v>426.04</v>
      </c>
      <c r="D449" s="29">
        <v>45713</v>
      </c>
      <c r="E449" s="29">
        <v>45713</v>
      </c>
      <c r="F449" s="32">
        <f t="shared" ref="F449:F469" si="20">E449-D449</f>
        <v>0</v>
      </c>
      <c r="G449" s="33">
        <f t="shared" ref="G449:G469" si="21">F449*C449</f>
        <v>0</v>
      </c>
    </row>
    <row r="450" spans="1:7" outlineLevel="1" x14ac:dyDescent="0.25">
      <c r="A450" s="29">
        <v>45671</v>
      </c>
      <c r="B450" s="30" t="s">
        <v>356</v>
      </c>
      <c r="C450" s="31">
        <v>74.67</v>
      </c>
      <c r="D450" s="29">
        <v>45713</v>
      </c>
      <c r="E450" s="29">
        <v>45713</v>
      </c>
      <c r="F450" s="32">
        <f t="shared" si="20"/>
        <v>0</v>
      </c>
      <c r="G450" s="33">
        <f t="shared" si="21"/>
        <v>0</v>
      </c>
    </row>
    <row r="451" spans="1:7" outlineLevel="1" x14ac:dyDescent="0.25">
      <c r="A451" s="29">
        <v>45671</v>
      </c>
      <c r="B451" s="30" t="s">
        <v>357</v>
      </c>
      <c r="C451" s="31">
        <v>638.63</v>
      </c>
      <c r="D451" s="29">
        <v>45713</v>
      </c>
      <c r="E451" s="29">
        <v>45713</v>
      </c>
      <c r="F451" s="32">
        <f t="shared" si="20"/>
        <v>0</v>
      </c>
      <c r="G451" s="33">
        <f t="shared" si="21"/>
        <v>0</v>
      </c>
    </row>
    <row r="452" spans="1:7" outlineLevel="1" x14ac:dyDescent="0.25">
      <c r="A452" s="29">
        <v>45671</v>
      </c>
      <c r="B452" s="30" t="s">
        <v>358</v>
      </c>
      <c r="C452" s="31">
        <v>392.12</v>
      </c>
      <c r="D452" s="29">
        <v>45713</v>
      </c>
      <c r="E452" s="29">
        <v>45713</v>
      </c>
      <c r="F452" s="32">
        <f t="shared" si="20"/>
        <v>0</v>
      </c>
      <c r="G452" s="33">
        <f t="shared" si="21"/>
        <v>0</v>
      </c>
    </row>
    <row r="453" spans="1:7" outlineLevel="1" x14ac:dyDescent="0.25">
      <c r="A453" s="29">
        <v>45671</v>
      </c>
      <c r="B453" s="30" t="s">
        <v>359</v>
      </c>
      <c r="C453" s="31">
        <v>638.19000000000005</v>
      </c>
      <c r="D453" s="29">
        <v>45713</v>
      </c>
      <c r="E453" s="29">
        <v>45713</v>
      </c>
      <c r="F453" s="32">
        <f t="shared" si="20"/>
        <v>0</v>
      </c>
      <c r="G453" s="33">
        <f t="shared" si="21"/>
        <v>0</v>
      </c>
    </row>
    <row r="454" spans="1:7" outlineLevel="1" x14ac:dyDescent="0.25">
      <c r="A454" s="29">
        <v>45671</v>
      </c>
      <c r="B454" s="30" t="s">
        <v>360</v>
      </c>
      <c r="C454" s="31">
        <v>595.17999999999995</v>
      </c>
      <c r="D454" s="29">
        <v>45713</v>
      </c>
      <c r="E454" s="29">
        <v>45713</v>
      </c>
      <c r="F454" s="32">
        <f t="shared" si="20"/>
        <v>0</v>
      </c>
      <c r="G454" s="33">
        <f t="shared" si="21"/>
        <v>0</v>
      </c>
    </row>
    <row r="455" spans="1:7" outlineLevel="1" x14ac:dyDescent="0.25">
      <c r="A455" s="29">
        <v>45671</v>
      </c>
      <c r="B455" s="30" t="s">
        <v>361</v>
      </c>
      <c r="C455" s="31">
        <v>819.29</v>
      </c>
      <c r="D455" s="29">
        <v>45713</v>
      </c>
      <c r="E455" s="29">
        <v>45713</v>
      </c>
      <c r="F455" s="32">
        <f t="shared" si="20"/>
        <v>0</v>
      </c>
      <c r="G455" s="33">
        <f t="shared" si="21"/>
        <v>0</v>
      </c>
    </row>
    <row r="456" spans="1:7" outlineLevel="1" x14ac:dyDescent="0.25">
      <c r="A456" s="29">
        <v>45671</v>
      </c>
      <c r="B456" s="30" t="s">
        <v>362</v>
      </c>
      <c r="C456" s="31">
        <v>896.5</v>
      </c>
      <c r="D456" s="29">
        <v>45713</v>
      </c>
      <c r="E456" s="29">
        <v>45713</v>
      </c>
      <c r="F456" s="32">
        <f t="shared" si="20"/>
        <v>0</v>
      </c>
      <c r="G456" s="33">
        <f t="shared" si="21"/>
        <v>0</v>
      </c>
    </row>
    <row r="457" spans="1:7" outlineLevel="1" x14ac:dyDescent="0.25">
      <c r="A457" s="29">
        <v>45671</v>
      </c>
      <c r="B457" s="30" t="s">
        <v>363</v>
      </c>
      <c r="C457" s="31">
        <v>61.14</v>
      </c>
      <c r="D457" s="29">
        <v>45713</v>
      </c>
      <c r="E457" s="29">
        <v>45713</v>
      </c>
      <c r="F457" s="32">
        <f t="shared" si="20"/>
        <v>0</v>
      </c>
      <c r="G457" s="33">
        <f t="shared" si="21"/>
        <v>0</v>
      </c>
    </row>
    <row r="458" spans="1:7" outlineLevel="1" x14ac:dyDescent="0.25">
      <c r="A458" s="29">
        <v>45671</v>
      </c>
      <c r="B458" s="30" t="s">
        <v>364</v>
      </c>
      <c r="C458" s="31">
        <v>97.23</v>
      </c>
      <c r="D458" s="29">
        <v>45713</v>
      </c>
      <c r="E458" s="29">
        <v>45713</v>
      </c>
      <c r="F458" s="32">
        <f t="shared" si="20"/>
        <v>0</v>
      </c>
      <c r="G458" s="33">
        <f t="shared" si="21"/>
        <v>0</v>
      </c>
    </row>
    <row r="459" spans="1:7" outlineLevel="1" x14ac:dyDescent="0.25">
      <c r="A459" s="29">
        <v>45671</v>
      </c>
      <c r="B459" s="30" t="s">
        <v>365</v>
      </c>
      <c r="C459" s="31">
        <v>82.76</v>
      </c>
      <c r="D459" s="29">
        <v>45713</v>
      </c>
      <c r="E459" s="29">
        <v>45713</v>
      </c>
      <c r="F459" s="32">
        <f t="shared" si="20"/>
        <v>0</v>
      </c>
      <c r="G459" s="33">
        <f t="shared" si="21"/>
        <v>0</v>
      </c>
    </row>
    <row r="460" spans="1:7" outlineLevel="1" x14ac:dyDescent="0.25">
      <c r="A460" s="29">
        <v>45671</v>
      </c>
      <c r="B460" s="30" t="s">
        <v>366</v>
      </c>
      <c r="C460" s="31">
        <v>395.37</v>
      </c>
      <c r="D460" s="29">
        <v>45713</v>
      </c>
      <c r="E460" s="29">
        <v>45713</v>
      </c>
      <c r="F460" s="32">
        <f t="shared" si="20"/>
        <v>0</v>
      </c>
      <c r="G460" s="33">
        <f t="shared" si="21"/>
        <v>0</v>
      </c>
    </row>
    <row r="461" spans="1:7" outlineLevel="1" x14ac:dyDescent="0.25">
      <c r="A461" s="29">
        <v>45671</v>
      </c>
      <c r="B461" s="30" t="s">
        <v>367</v>
      </c>
      <c r="C461" s="31">
        <v>342.93</v>
      </c>
      <c r="D461" s="29">
        <v>45713</v>
      </c>
      <c r="E461" s="29">
        <v>45713</v>
      </c>
      <c r="F461" s="32">
        <f t="shared" si="20"/>
        <v>0</v>
      </c>
      <c r="G461" s="33">
        <f t="shared" si="21"/>
        <v>0</v>
      </c>
    </row>
    <row r="462" spans="1:7" outlineLevel="1" x14ac:dyDescent="0.25">
      <c r="A462" s="29">
        <v>45671</v>
      </c>
      <c r="B462" s="30" t="s">
        <v>368</v>
      </c>
      <c r="C462" s="31">
        <v>319.47000000000003</v>
      </c>
      <c r="D462" s="29">
        <v>45713</v>
      </c>
      <c r="E462" s="29">
        <v>45713</v>
      </c>
      <c r="F462" s="32">
        <f t="shared" si="20"/>
        <v>0</v>
      </c>
      <c r="G462" s="33">
        <f t="shared" si="21"/>
        <v>0</v>
      </c>
    </row>
    <row r="463" spans="1:7" outlineLevel="1" x14ac:dyDescent="0.25">
      <c r="A463" s="29">
        <v>45671</v>
      </c>
      <c r="B463" s="30" t="s">
        <v>369</v>
      </c>
      <c r="C463" s="31">
        <v>58.89</v>
      </c>
      <c r="D463" s="29">
        <v>45713</v>
      </c>
      <c r="E463" s="29">
        <v>45713</v>
      </c>
      <c r="F463" s="32">
        <f t="shared" si="20"/>
        <v>0</v>
      </c>
      <c r="G463" s="33">
        <f t="shared" si="21"/>
        <v>0</v>
      </c>
    </row>
    <row r="464" spans="1:7" outlineLevel="1" x14ac:dyDescent="0.25">
      <c r="A464" s="29">
        <v>45671</v>
      </c>
      <c r="B464" s="30" t="s">
        <v>370</v>
      </c>
      <c r="C464" s="31">
        <v>897.99</v>
      </c>
      <c r="D464" s="29">
        <v>45713</v>
      </c>
      <c r="E464" s="29">
        <v>45713</v>
      </c>
      <c r="F464" s="32">
        <f t="shared" si="20"/>
        <v>0</v>
      </c>
      <c r="G464" s="33">
        <f t="shared" si="21"/>
        <v>0</v>
      </c>
    </row>
    <row r="465" spans="1:7" outlineLevel="1" x14ac:dyDescent="0.25">
      <c r="A465" s="29">
        <v>45671</v>
      </c>
      <c r="B465" s="30" t="s">
        <v>371</v>
      </c>
      <c r="C465" s="31">
        <v>147.35</v>
      </c>
      <c r="D465" s="29">
        <v>45713</v>
      </c>
      <c r="E465" s="29">
        <v>45713</v>
      </c>
      <c r="F465" s="32">
        <f t="shared" si="20"/>
        <v>0</v>
      </c>
      <c r="G465" s="33">
        <f t="shared" si="21"/>
        <v>0</v>
      </c>
    </row>
    <row r="466" spans="1:7" outlineLevel="1" x14ac:dyDescent="0.25">
      <c r="A466" s="29">
        <v>45671</v>
      </c>
      <c r="B466" s="30" t="s">
        <v>372</v>
      </c>
      <c r="C466" s="31">
        <v>45.39</v>
      </c>
      <c r="D466" s="29">
        <v>45713</v>
      </c>
      <c r="E466" s="29">
        <v>45713</v>
      </c>
      <c r="F466" s="32">
        <f t="shared" si="20"/>
        <v>0</v>
      </c>
      <c r="G466" s="33">
        <f t="shared" si="21"/>
        <v>0</v>
      </c>
    </row>
    <row r="467" spans="1:7" outlineLevel="1" x14ac:dyDescent="0.25">
      <c r="A467" s="29">
        <v>45671</v>
      </c>
      <c r="B467" s="30" t="s">
        <v>373</v>
      </c>
      <c r="C467" s="31">
        <v>832.53</v>
      </c>
      <c r="D467" s="29">
        <v>45713</v>
      </c>
      <c r="E467" s="29">
        <v>45713</v>
      </c>
      <c r="F467" s="32">
        <f t="shared" si="20"/>
        <v>0</v>
      </c>
      <c r="G467" s="33">
        <f t="shared" si="21"/>
        <v>0</v>
      </c>
    </row>
    <row r="468" spans="1:7" outlineLevel="1" x14ac:dyDescent="0.25">
      <c r="A468" s="29">
        <v>45671</v>
      </c>
      <c r="B468" s="30" t="s">
        <v>374</v>
      </c>
      <c r="C468" s="31">
        <v>840.48</v>
      </c>
      <c r="D468" s="29">
        <v>45713</v>
      </c>
      <c r="E468" s="29">
        <v>45713</v>
      </c>
      <c r="F468" s="32">
        <f t="shared" si="20"/>
        <v>0</v>
      </c>
      <c r="G468" s="33">
        <f t="shared" si="21"/>
        <v>0</v>
      </c>
    </row>
    <row r="469" spans="1:7" outlineLevel="1" x14ac:dyDescent="0.25">
      <c r="A469" s="29">
        <v>45671</v>
      </c>
      <c r="B469" s="30" t="s">
        <v>375</v>
      </c>
      <c r="C469" s="31">
        <v>2658.74</v>
      </c>
      <c r="D469" s="29">
        <v>45713</v>
      </c>
      <c r="E469" s="29">
        <v>45713</v>
      </c>
      <c r="F469" s="32">
        <f t="shared" si="20"/>
        <v>0</v>
      </c>
      <c r="G469" s="33">
        <f t="shared" si="21"/>
        <v>0</v>
      </c>
    </row>
    <row r="470" spans="1:7" hidden="1" outlineLevel="1" x14ac:dyDescent="0.25">
      <c r="A470" s="21">
        <v>45671</v>
      </c>
      <c r="B470" s="22" t="s">
        <v>376</v>
      </c>
      <c r="C470" s="23">
        <v>0</v>
      </c>
      <c r="D470" s="21">
        <v>45703</v>
      </c>
      <c r="E470" s="24"/>
      <c r="F470" s="25">
        <v>0</v>
      </c>
    </row>
    <row r="471" spans="1:7" outlineLevel="1" x14ac:dyDescent="0.25">
      <c r="A471" s="29">
        <v>45700</v>
      </c>
      <c r="B471" s="30" t="s">
        <v>377</v>
      </c>
      <c r="C471" s="31">
        <v>516.17999999999995</v>
      </c>
      <c r="D471" s="29">
        <v>45741</v>
      </c>
      <c r="E471" s="29">
        <v>45741</v>
      </c>
      <c r="F471" s="32">
        <f t="shared" ref="F471:F498" si="22">E471-D471</f>
        <v>0</v>
      </c>
      <c r="G471" s="33">
        <f t="shared" ref="G471:G498" si="23">F471*C471</f>
        <v>0</v>
      </c>
    </row>
    <row r="472" spans="1:7" outlineLevel="1" x14ac:dyDescent="0.25">
      <c r="A472" s="29">
        <v>45700</v>
      </c>
      <c r="B472" s="30" t="s">
        <v>378</v>
      </c>
      <c r="C472" s="31">
        <v>399.95</v>
      </c>
      <c r="D472" s="29">
        <v>45741</v>
      </c>
      <c r="E472" s="29">
        <v>45741</v>
      </c>
      <c r="F472" s="32">
        <f t="shared" si="22"/>
        <v>0</v>
      </c>
      <c r="G472" s="33">
        <f t="shared" si="23"/>
        <v>0</v>
      </c>
    </row>
    <row r="473" spans="1:7" outlineLevel="1" x14ac:dyDescent="0.25">
      <c r="A473" s="29">
        <v>45700</v>
      </c>
      <c r="B473" s="30" t="s">
        <v>379</v>
      </c>
      <c r="C473" s="31">
        <v>4187.24</v>
      </c>
      <c r="D473" s="29">
        <v>45741</v>
      </c>
      <c r="E473" s="29">
        <v>45741</v>
      </c>
      <c r="F473" s="32">
        <f t="shared" si="22"/>
        <v>0</v>
      </c>
      <c r="G473" s="33">
        <f t="shared" si="23"/>
        <v>0</v>
      </c>
    </row>
    <row r="474" spans="1:7" outlineLevel="1" x14ac:dyDescent="0.25">
      <c r="A474" s="29">
        <v>45700</v>
      </c>
      <c r="B474" s="30" t="s">
        <v>380</v>
      </c>
      <c r="C474" s="31">
        <v>100.45</v>
      </c>
      <c r="D474" s="29">
        <v>45741</v>
      </c>
      <c r="E474" s="29">
        <v>45741</v>
      </c>
      <c r="F474" s="32">
        <f t="shared" si="22"/>
        <v>0</v>
      </c>
      <c r="G474" s="33">
        <f t="shared" si="23"/>
        <v>0</v>
      </c>
    </row>
    <row r="475" spans="1:7" outlineLevel="1" x14ac:dyDescent="0.25">
      <c r="A475" s="29">
        <v>45700</v>
      </c>
      <c r="B475" s="30" t="s">
        <v>381</v>
      </c>
      <c r="C475" s="31">
        <v>488.97</v>
      </c>
      <c r="D475" s="29">
        <v>45741</v>
      </c>
      <c r="E475" s="29">
        <v>45741</v>
      </c>
      <c r="F475" s="32">
        <f t="shared" si="22"/>
        <v>0</v>
      </c>
      <c r="G475" s="33">
        <f t="shared" si="23"/>
        <v>0</v>
      </c>
    </row>
    <row r="476" spans="1:7" outlineLevel="1" x14ac:dyDescent="0.25">
      <c r="A476" s="29">
        <v>45700</v>
      </c>
      <c r="B476" s="30" t="s">
        <v>382</v>
      </c>
      <c r="C476" s="31">
        <v>73.88</v>
      </c>
      <c r="D476" s="29">
        <v>45741</v>
      </c>
      <c r="E476" s="29">
        <v>45741</v>
      </c>
      <c r="F476" s="32">
        <f t="shared" si="22"/>
        <v>0</v>
      </c>
      <c r="G476" s="33">
        <f t="shared" si="23"/>
        <v>0</v>
      </c>
    </row>
    <row r="477" spans="1:7" outlineLevel="1" x14ac:dyDescent="0.25">
      <c r="A477" s="29">
        <v>45700</v>
      </c>
      <c r="B477" s="30" t="s">
        <v>383</v>
      </c>
      <c r="C477" s="31">
        <v>650.74</v>
      </c>
      <c r="D477" s="29">
        <v>45741</v>
      </c>
      <c r="E477" s="29">
        <v>45741</v>
      </c>
      <c r="F477" s="32">
        <f t="shared" si="22"/>
        <v>0</v>
      </c>
      <c r="G477" s="33">
        <f t="shared" si="23"/>
        <v>0</v>
      </c>
    </row>
    <row r="478" spans="1:7" outlineLevel="1" x14ac:dyDescent="0.25">
      <c r="A478" s="29">
        <v>45700</v>
      </c>
      <c r="B478" s="30" t="s">
        <v>384</v>
      </c>
      <c r="C478" s="31">
        <v>395.45</v>
      </c>
      <c r="D478" s="29">
        <v>45741</v>
      </c>
      <c r="E478" s="29">
        <v>45741</v>
      </c>
      <c r="F478" s="32">
        <f t="shared" si="22"/>
        <v>0</v>
      </c>
      <c r="G478" s="33">
        <f t="shared" si="23"/>
        <v>0</v>
      </c>
    </row>
    <row r="479" spans="1:7" outlineLevel="1" x14ac:dyDescent="0.25">
      <c r="A479" s="29">
        <v>45700</v>
      </c>
      <c r="B479" s="30" t="s">
        <v>385</v>
      </c>
      <c r="C479" s="31">
        <v>621.29</v>
      </c>
      <c r="D479" s="29">
        <v>45741</v>
      </c>
      <c r="E479" s="29">
        <v>45741</v>
      </c>
      <c r="F479" s="32">
        <f t="shared" si="22"/>
        <v>0</v>
      </c>
      <c r="G479" s="33">
        <f t="shared" si="23"/>
        <v>0</v>
      </c>
    </row>
    <row r="480" spans="1:7" outlineLevel="1" x14ac:dyDescent="0.25">
      <c r="A480" s="29">
        <v>45700</v>
      </c>
      <c r="B480" s="30" t="s">
        <v>386</v>
      </c>
      <c r="C480" s="31">
        <v>601.16999999999996</v>
      </c>
      <c r="D480" s="29">
        <v>45741</v>
      </c>
      <c r="E480" s="29">
        <v>45741</v>
      </c>
      <c r="F480" s="32">
        <f t="shared" si="22"/>
        <v>0</v>
      </c>
      <c r="G480" s="33">
        <f t="shared" si="23"/>
        <v>0</v>
      </c>
    </row>
    <row r="481" spans="1:7" outlineLevel="1" x14ac:dyDescent="0.25">
      <c r="A481" s="29">
        <v>45700</v>
      </c>
      <c r="B481" s="30" t="s">
        <v>387</v>
      </c>
      <c r="C481" s="31">
        <v>873.87</v>
      </c>
      <c r="D481" s="29">
        <v>45741</v>
      </c>
      <c r="E481" s="29">
        <v>45741</v>
      </c>
      <c r="F481" s="32">
        <f t="shared" si="22"/>
        <v>0</v>
      </c>
      <c r="G481" s="33">
        <f t="shared" si="23"/>
        <v>0</v>
      </c>
    </row>
    <row r="482" spans="1:7" outlineLevel="1" x14ac:dyDescent="0.25">
      <c r="A482" s="29">
        <v>45700</v>
      </c>
      <c r="B482" s="30" t="s">
        <v>388</v>
      </c>
      <c r="C482" s="31">
        <v>933.42</v>
      </c>
      <c r="D482" s="29">
        <v>45741</v>
      </c>
      <c r="E482" s="29">
        <v>45741</v>
      </c>
      <c r="F482" s="32">
        <f t="shared" si="22"/>
        <v>0</v>
      </c>
      <c r="G482" s="33">
        <f t="shared" si="23"/>
        <v>0</v>
      </c>
    </row>
    <row r="483" spans="1:7" outlineLevel="1" x14ac:dyDescent="0.25">
      <c r="A483" s="29">
        <v>45700</v>
      </c>
      <c r="B483" s="30" t="s">
        <v>389</v>
      </c>
      <c r="C483" s="31">
        <v>56.05</v>
      </c>
      <c r="D483" s="29">
        <v>45741</v>
      </c>
      <c r="E483" s="29">
        <v>45741</v>
      </c>
      <c r="F483" s="32">
        <f t="shared" si="22"/>
        <v>0</v>
      </c>
      <c r="G483" s="33">
        <f t="shared" si="23"/>
        <v>0</v>
      </c>
    </row>
    <row r="484" spans="1:7" outlineLevel="1" x14ac:dyDescent="0.25">
      <c r="A484" s="29">
        <v>45700</v>
      </c>
      <c r="B484" s="30" t="s">
        <v>390</v>
      </c>
      <c r="C484" s="31">
        <v>125.9</v>
      </c>
      <c r="D484" s="29">
        <v>45741</v>
      </c>
      <c r="E484" s="29">
        <v>45741</v>
      </c>
      <c r="F484" s="32">
        <f t="shared" si="22"/>
        <v>0</v>
      </c>
      <c r="G484" s="33">
        <f t="shared" si="23"/>
        <v>0</v>
      </c>
    </row>
    <row r="485" spans="1:7" outlineLevel="1" x14ac:dyDescent="0.25">
      <c r="A485" s="29">
        <v>45700</v>
      </c>
      <c r="B485" s="30" t="s">
        <v>391</v>
      </c>
      <c r="C485" s="31">
        <v>75.37</v>
      </c>
      <c r="D485" s="29">
        <v>45741</v>
      </c>
      <c r="E485" s="29">
        <v>45741</v>
      </c>
      <c r="F485" s="32">
        <f t="shared" si="22"/>
        <v>0</v>
      </c>
      <c r="G485" s="33">
        <f t="shared" si="23"/>
        <v>0</v>
      </c>
    </row>
    <row r="486" spans="1:7" outlineLevel="1" x14ac:dyDescent="0.25">
      <c r="A486" s="29">
        <v>45700</v>
      </c>
      <c r="B486" s="30" t="s">
        <v>392</v>
      </c>
      <c r="C486" s="31">
        <v>394.23</v>
      </c>
      <c r="D486" s="29">
        <v>45741</v>
      </c>
      <c r="E486" s="29">
        <v>45741</v>
      </c>
      <c r="F486" s="32">
        <f t="shared" si="22"/>
        <v>0</v>
      </c>
      <c r="G486" s="33">
        <f t="shared" si="23"/>
        <v>0</v>
      </c>
    </row>
    <row r="487" spans="1:7" outlineLevel="1" x14ac:dyDescent="0.25">
      <c r="A487" s="29">
        <v>45700</v>
      </c>
      <c r="B487" s="30" t="s">
        <v>393</v>
      </c>
      <c r="C487" s="31">
        <v>310.16000000000003</v>
      </c>
      <c r="D487" s="29">
        <v>45741</v>
      </c>
      <c r="E487" s="29">
        <v>45741</v>
      </c>
      <c r="F487" s="32">
        <f t="shared" si="22"/>
        <v>0</v>
      </c>
      <c r="G487" s="33">
        <f t="shared" si="23"/>
        <v>0</v>
      </c>
    </row>
    <row r="488" spans="1:7" outlineLevel="1" x14ac:dyDescent="0.25">
      <c r="A488" s="29">
        <v>45700</v>
      </c>
      <c r="B488" s="30" t="s">
        <v>394</v>
      </c>
      <c r="C488" s="31">
        <v>321.47000000000003</v>
      </c>
      <c r="D488" s="29">
        <v>45741</v>
      </c>
      <c r="E488" s="29">
        <v>45741</v>
      </c>
      <c r="F488" s="32">
        <f t="shared" si="22"/>
        <v>0</v>
      </c>
      <c r="G488" s="33">
        <f t="shared" si="23"/>
        <v>0</v>
      </c>
    </row>
    <row r="489" spans="1:7" outlineLevel="1" x14ac:dyDescent="0.25">
      <c r="A489" s="29">
        <v>45700</v>
      </c>
      <c r="B489" s="30" t="s">
        <v>395</v>
      </c>
      <c r="C489" s="31">
        <v>59.05</v>
      </c>
      <c r="D489" s="29">
        <v>45741</v>
      </c>
      <c r="E489" s="29">
        <v>45741</v>
      </c>
      <c r="F489" s="32">
        <f t="shared" si="22"/>
        <v>0</v>
      </c>
      <c r="G489" s="33">
        <f t="shared" si="23"/>
        <v>0</v>
      </c>
    </row>
    <row r="490" spans="1:7" outlineLevel="1" x14ac:dyDescent="0.25">
      <c r="A490" s="29">
        <v>45700</v>
      </c>
      <c r="B490" s="30" t="s">
        <v>396</v>
      </c>
      <c r="C490" s="31">
        <v>979.76</v>
      </c>
      <c r="D490" s="29">
        <v>45741</v>
      </c>
      <c r="E490" s="29">
        <v>45741</v>
      </c>
      <c r="F490" s="32">
        <f t="shared" si="22"/>
        <v>0</v>
      </c>
      <c r="G490" s="33">
        <f t="shared" si="23"/>
        <v>0</v>
      </c>
    </row>
    <row r="491" spans="1:7" outlineLevel="1" x14ac:dyDescent="0.25">
      <c r="A491" s="29">
        <v>45700</v>
      </c>
      <c r="B491" s="30" t="s">
        <v>397</v>
      </c>
      <c r="C491" s="31">
        <v>138.12</v>
      </c>
      <c r="D491" s="29">
        <v>45741</v>
      </c>
      <c r="E491" s="29">
        <v>45741</v>
      </c>
      <c r="F491" s="32">
        <f t="shared" si="22"/>
        <v>0</v>
      </c>
      <c r="G491" s="33">
        <f t="shared" si="23"/>
        <v>0</v>
      </c>
    </row>
    <row r="492" spans="1:7" outlineLevel="1" x14ac:dyDescent="0.25">
      <c r="A492" s="29">
        <v>45700</v>
      </c>
      <c r="B492" s="30" t="s">
        <v>398</v>
      </c>
      <c r="C492" s="31">
        <v>40.340000000000003</v>
      </c>
      <c r="D492" s="29">
        <v>45741</v>
      </c>
      <c r="E492" s="29">
        <v>45741</v>
      </c>
      <c r="F492" s="32">
        <f t="shared" si="22"/>
        <v>0</v>
      </c>
      <c r="G492" s="33">
        <f t="shared" si="23"/>
        <v>0</v>
      </c>
    </row>
    <row r="493" spans="1:7" outlineLevel="1" x14ac:dyDescent="0.25">
      <c r="A493" s="29">
        <v>45700</v>
      </c>
      <c r="B493" s="30" t="s">
        <v>399</v>
      </c>
      <c r="C493" s="31">
        <v>908.57</v>
      </c>
      <c r="D493" s="29">
        <v>45741</v>
      </c>
      <c r="E493" s="29">
        <v>45741</v>
      </c>
      <c r="F493" s="32">
        <f t="shared" si="22"/>
        <v>0</v>
      </c>
      <c r="G493" s="33">
        <f t="shared" si="23"/>
        <v>0</v>
      </c>
    </row>
    <row r="494" spans="1:7" outlineLevel="1" x14ac:dyDescent="0.25">
      <c r="A494" s="29">
        <v>45700</v>
      </c>
      <c r="B494" s="30" t="s">
        <v>400</v>
      </c>
      <c r="C494" s="31">
        <v>865.53</v>
      </c>
      <c r="D494" s="29">
        <v>45741</v>
      </c>
      <c r="E494" s="29">
        <v>45741</v>
      </c>
      <c r="F494" s="32">
        <f t="shared" si="22"/>
        <v>0</v>
      </c>
      <c r="G494" s="33">
        <f t="shared" si="23"/>
        <v>0</v>
      </c>
    </row>
    <row r="495" spans="1:7" outlineLevel="1" x14ac:dyDescent="0.25">
      <c r="A495" s="29">
        <v>45700</v>
      </c>
      <c r="B495" s="30" t="s">
        <v>401</v>
      </c>
      <c r="C495" s="31">
        <v>657.67</v>
      </c>
      <c r="D495" s="29">
        <v>45741</v>
      </c>
      <c r="E495" s="29">
        <v>45741</v>
      </c>
      <c r="F495" s="32">
        <f t="shared" si="22"/>
        <v>0</v>
      </c>
      <c r="G495" s="33">
        <f t="shared" si="23"/>
        <v>0</v>
      </c>
    </row>
    <row r="496" spans="1:7" outlineLevel="1" x14ac:dyDescent="0.25">
      <c r="A496" s="29">
        <v>45700</v>
      </c>
      <c r="B496" s="30" t="s">
        <v>402</v>
      </c>
      <c r="C496" s="31">
        <v>241.12</v>
      </c>
      <c r="D496" s="29">
        <v>45741</v>
      </c>
      <c r="E496" s="29">
        <v>45741</v>
      </c>
      <c r="F496" s="32">
        <f t="shared" si="22"/>
        <v>0</v>
      </c>
      <c r="G496" s="33">
        <f t="shared" si="23"/>
        <v>0</v>
      </c>
    </row>
    <row r="497" spans="1:7" outlineLevel="1" x14ac:dyDescent="0.25">
      <c r="A497" s="29">
        <v>45713</v>
      </c>
      <c r="B497" s="30" t="s">
        <v>403</v>
      </c>
      <c r="C497" s="31">
        <v>3491.04</v>
      </c>
      <c r="D497" s="29">
        <v>45741</v>
      </c>
      <c r="E497" s="29">
        <v>45741</v>
      </c>
      <c r="F497" s="32">
        <f t="shared" si="22"/>
        <v>0</v>
      </c>
      <c r="G497" s="33">
        <f t="shared" si="23"/>
        <v>0</v>
      </c>
    </row>
    <row r="498" spans="1:7" outlineLevel="1" x14ac:dyDescent="0.25">
      <c r="A498" s="29">
        <v>45714</v>
      </c>
      <c r="B498" s="30" t="s">
        <v>404</v>
      </c>
      <c r="C498" s="31">
        <v>-10</v>
      </c>
      <c r="D498" s="29">
        <v>45743</v>
      </c>
      <c r="E498" s="29">
        <v>45741</v>
      </c>
      <c r="F498" s="32">
        <f t="shared" si="22"/>
        <v>-2</v>
      </c>
      <c r="G498" s="33">
        <f t="shared" si="23"/>
        <v>20</v>
      </c>
    </row>
    <row r="499" spans="1:7" hidden="1" outlineLevel="1" x14ac:dyDescent="0.25">
      <c r="A499" s="21">
        <v>45728</v>
      </c>
      <c r="B499" s="22" t="s">
        <v>405</v>
      </c>
      <c r="C499" s="23">
        <v>0</v>
      </c>
      <c r="D499" s="21">
        <v>45775</v>
      </c>
      <c r="E499" s="24"/>
      <c r="F499" s="25">
        <v>0</v>
      </c>
    </row>
    <row r="500" spans="1:7" hidden="1" outlineLevel="1" x14ac:dyDescent="0.25">
      <c r="A500" s="6">
        <v>45728</v>
      </c>
      <c r="B500" s="5" t="s">
        <v>406</v>
      </c>
      <c r="C500" s="2">
        <v>0</v>
      </c>
      <c r="D500" s="6">
        <v>45775</v>
      </c>
      <c r="E500" s="1"/>
      <c r="F500" s="3">
        <v>0</v>
      </c>
    </row>
    <row r="501" spans="1:7" hidden="1" outlineLevel="1" x14ac:dyDescent="0.25">
      <c r="A501" s="6">
        <v>45728</v>
      </c>
      <c r="B501" s="5" t="s">
        <v>407</v>
      </c>
      <c r="C501" s="2">
        <v>0</v>
      </c>
      <c r="D501" s="6">
        <v>45775</v>
      </c>
      <c r="E501" s="1"/>
      <c r="F501" s="3">
        <v>0</v>
      </c>
    </row>
    <row r="502" spans="1:7" hidden="1" outlineLevel="1" x14ac:dyDescent="0.25">
      <c r="A502" s="6">
        <v>45728</v>
      </c>
      <c r="B502" s="5" t="s">
        <v>408</v>
      </c>
      <c r="C502" s="2">
        <v>0</v>
      </c>
      <c r="D502" s="6">
        <v>45775</v>
      </c>
      <c r="E502" s="1"/>
      <c r="F502" s="3">
        <v>0</v>
      </c>
    </row>
    <row r="503" spans="1:7" hidden="1" outlineLevel="1" x14ac:dyDescent="0.25">
      <c r="A503" s="6">
        <v>45728</v>
      </c>
      <c r="B503" s="5" t="s">
        <v>409</v>
      </c>
      <c r="C503" s="2">
        <v>0</v>
      </c>
      <c r="D503" s="6">
        <v>45775</v>
      </c>
      <c r="E503" s="1"/>
      <c r="F503" s="3">
        <v>0</v>
      </c>
    </row>
    <row r="504" spans="1:7" hidden="1" outlineLevel="1" x14ac:dyDescent="0.25">
      <c r="A504" s="6">
        <v>45728</v>
      </c>
      <c r="B504" s="5" t="s">
        <v>410</v>
      </c>
      <c r="C504" s="2">
        <v>0</v>
      </c>
      <c r="D504" s="6">
        <v>45775</v>
      </c>
      <c r="E504" s="1"/>
      <c r="F504" s="3">
        <v>0</v>
      </c>
    </row>
    <row r="505" spans="1:7" hidden="1" outlineLevel="1" x14ac:dyDescent="0.25">
      <c r="A505" s="6">
        <v>45728</v>
      </c>
      <c r="B505" s="5" t="s">
        <v>411</v>
      </c>
      <c r="C505" s="2">
        <v>0</v>
      </c>
      <c r="D505" s="6">
        <v>45775</v>
      </c>
      <c r="E505" s="1"/>
      <c r="F505" s="3">
        <v>0</v>
      </c>
    </row>
    <row r="506" spans="1:7" hidden="1" outlineLevel="1" x14ac:dyDescent="0.25">
      <c r="A506" s="6">
        <v>45728</v>
      </c>
      <c r="B506" s="5" t="s">
        <v>412</v>
      </c>
      <c r="C506" s="2">
        <v>0</v>
      </c>
      <c r="D506" s="6">
        <v>45775</v>
      </c>
      <c r="E506" s="1"/>
      <c r="F506" s="3">
        <v>0</v>
      </c>
    </row>
    <row r="507" spans="1:7" hidden="1" outlineLevel="1" x14ac:dyDescent="0.25">
      <c r="A507" s="6">
        <v>45728</v>
      </c>
      <c r="B507" s="5" t="s">
        <v>413</v>
      </c>
      <c r="C507" s="2">
        <v>0</v>
      </c>
      <c r="D507" s="6">
        <v>45775</v>
      </c>
      <c r="E507" s="1"/>
      <c r="F507" s="3">
        <v>0</v>
      </c>
    </row>
    <row r="508" spans="1:7" hidden="1" outlineLevel="1" x14ac:dyDescent="0.25">
      <c r="A508" s="6">
        <v>45728</v>
      </c>
      <c r="B508" s="5" t="s">
        <v>414</v>
      </c>
      <c r="C508" s="2">
        <v>0</v>
      </c>
      <c r="D508" s="6">
        <v>45775</v>
      </c>
      <c r="E508" s="1"/>
      <c r="F508" s="3">
        <v>0</v>
      </c>
    </row>
    <row r="509" spans="1:7" hidden="1" outlineLevel="1" x14ac:dyDescent="0.25">
      <c r="A509" s="6">
        <v>45728</v>
      </c>
      <c r="B509" s="5" t="s">
        <v>415</v>
      </c>
      <c r="C509" s="2">
        <v>0</v>
      </c>
      <c r="D509" s="6">
        <v>45775</v>
      </c>
      <c r="E509" s="1"/>
      <c r="F509" s="3">
        <v>0</v>
      </c>
    </row>
    <row r="510" spans="1:7" hidden="1" outlineLevel="1" x14ac:dyDescent="0.25">
      <c r="A510" s="6">
        <v>45728</v>
      </c>
      <c r="B510" s="5" t="s">
        <v>416</v>
      </c>
      <c r="C510" s="2">
        <v>0</v>
      </c>
      <c r="D510" s="6">
        <v>45775</v>
      </c>
      <c r="E510" s="1"/>
      <c r="F510" s="3">
        <v>0</v>
      </c>
    </row>
    <row r="511" spans="1:7" hidden="1" outlineLevel="1" x14ac:dyDescent="0.25">
      <c r="A511" s="6">
        <v>45728</v>
      </c>
      <c r="B511" s="5" t="s">
        <v>417</v>
      </c>
      <c r="C511" s="2">
        <v>0</v>
      </c>
      <c r="D511" s="6">
        <v>45775</v>
      </c>
      <c r="E511" s="1"/>
      <c r="F511" s="3">
        <v>0</v>
      </c>
    </row>
    <row r="512" spans="1:7" hidden="1" outlineLevel="1" x14ac:dyDescent="0.25">
      <c r="A512" s="6">
        <v>45728</v>
      </c>
      <c r="B512" s="5" t="s">
        <v>418</v>
      </c>
      <c r="C512" s="2">
        <v>0</v>
      </c>
      <c r="D512" s="6">
        <v>45775</v>
      </c>
      <c r="E512" s="1"/>
      <c r="F512" s="3">
        <v>0</v>
      </c>
    </row>
    <row r="513" spans="1:7" hidden="1" outlineLevel="1" x14ac:dyDescent="0.25">
      <c r="A513" s="6">
        <v>45728</v>
      </c>
      <c r="B513" s="5" t="s">
        <v>419</v>
      </c>
      <c r="C513" s="2">
        <v>0</v>
      </c>
      <c r="D513" s="6">
        <v>45775</v>
      </c>
      <c r="E513" s="1"/>
      <c r="F513" s="3">
        <v>0</v>
      </c>
    </row>
    <row r="514" spans="1:7" hidden="1" outlineLevel="1" x14ac:dyDescent="0.25">
      <c r="A514" s="6">
        <v>45728</v>
      </c>
      <c r="B514" s="5" t="s">
        <v>420</v>
      </c>
      <c r="C514" s="2">
        <v>0</v>
      </c>
      <c r="D514" s="6">
        <v>45775</v>
      </c>
      <c r="E514" s="1"/>
      <c r="F514" s="3">
        <v>0</v>
      </c>
    </row>
    <row r="515" spans="1:7" hidden="1" outlineLevel="1" x14ac:dyDescent="0.25">
      <c r="A515" s="6">
        <v>45728</v>
      </c>
      <c r="B515" s="5" t="s">
        <v>421</v>
      </c>
      <c r="C515" s="2">
        <v>0</v>
      </c>
      <c r="D515" s="6">
        <v>45775</v>
      </c>
      <c r="E515" s="1"/>
      <c r="F515" s="3">
        <v>0</v>
      </c>
    </row>
    <row r="516" spans="1:7" hidden="1" outlineLevel="1" x14ac:dyDescent="0.25">
      <c r="A516" s="6">
        <v>45728</v>
      </c>
      <c r="B516" s="5" t="s">
        <v>422</v>
      </c>
      <c r="C516" s="2">
        <v>0</v>
      </c>
      <c r="D516" s="6">
        <v>45775</v>
      </c>
      <c r="E516" s="1"/>
      <c r="F516" s="3">
        <v>0</v>
      </c>
    </row>
    <row r="517" spans="1:7" hidden="1" outlineLevel="1" x14ac:dyDescent="0.25">
      <c r="A517" s="6">
        <v>45728</v>
      </c>
      <c r="B517" s="5" t="s">
        <v>423</v>
      </c>
      <c r="C517" s="2">
        <v>0</v>
      </c>
      <c r="D517" s="6">
        <v>45775</v>
      </c>
      <c r="E517" s="1"/>
      <c r="F517" s="3">
        <v>0</v>
      </c>
    </row>
    <row r="518" spans="1:7" hidden="1" outlineLevel="1" x14ac:dyDescent="0.25">
      <c r="A518" s="6">
        <v>45728</v>
      </c>
      <c r="B518" s="5" t="s">
        <v>424</v>
      </c>
      <c r="C518" s="2">
        <v>0</v>
      </c>
      <c r="D518" s="6">
        <v>45775</v>
      </c>
      <c r="E518" s="1"/>
      <c r="F518" s="3">
        <v>0</v>
      </c>
    </row>
    <row r="519" spans="1:7" hidden="1" outlineLevel="1" x14ac:dyDescent="0.25">
      <c r="A519" s="6">
        <v>45728</v>
      </c>
      <c r="B519" s="5" t="s">
        <v>425</v>
      </c>
      <c r="C519" s="2">
        <v>0</v>
      </c>
      <c r="D519" s="6">
        <v>45775</v>
      </c>
      <c r="E519" s="1"/>
      <c r="F519" s="3">
        <v>0</v>
      </c>
    </row>
    <row r="520" spans="1:7" hidden="1" outlineLevel="1" x14ac:dyDescent="0.25">
      <c r="A520" s="6">
        <v>45728</v>
      </c>
      <c r="B520" s="5" t="s">
        <v>426</v>
      </c>
      <c r="C520" s="2">
        <v>0</v>
      </c>
      <c r="D520" s="6">
        <v>45775</v>
      </c>
      <c r="E520" s="1"/>
      <c r="F520" s="3">
        <v>0</v>
      </c>
    </row>
    <row r="521" spans="1:7" hidden="1" outlineLevel="1" x14ac:dyDescent="0.25">
      <c r="A521" s="6">
        <v>45728</v>
      </c>
      <c r="B521" s="5" t="s">
        <v>427</v>
      </c>
      <c r="C521" s="2">
        <v>0</v>
      </c>
      <c r="D521" s="6">
        <v>45775</v>
      </c>
      <c r="E521" s="1"/>
      <c r="F521" s="3">
        <v>0</v>
      </c>
    </row>
    <row r="522" spans="1:7" hidden="1" outlineLevel="1" x14ac:dyDescent="0.25">
      <c r="A522" s="6">
        <v>45728</v>
      </c>
      <c r="B522" s="5" t="s">
        <v>428</v>
      </c>
      <c r="C522" s="2">
        <v>0</v>
      </c>
      <c r="D522" s="6">
        <v>45775</v>
      </c>
      <c r="E522" s="1"/>
      <c r="F522" s="3">
        <v>0</v>
      </c>
    </row>
    <row r="523" spans="1:7" hidden="1" outlineLevel="1" x14ac:dyDescent="0.25">
      <c r="A523" s="6">
        <v>45728</v>
      </c>
      <c r="B523" s="5" t="s">
        <v>429</v>
      </c>
      <c r="C523" s="2">
        <v>0</v>
      </c>
      <c r="D523" s="6">
        <v>45775</v>
      </c>
      <c r="E523" s="1"/>
      <c r="F523" s="3">
        <v>0</v>
      </c>
    </row>
    <row r="524" spans="1:7" hidden="1" outlineLevel="1" x14ac:dyDescent="0.25">
      <c r="A524" s="6">
        <v>45728</v>
      </c>
      <c r="B524" s="5" t="s">
        <v>430</v>
      </c>
      <c r="C524" s="2">
        <v>0</v>
      </c>
      <c r="D524" s="6">
        <v>45775</v>
      </c>
      <c r="E524" s="1"/>
      <c r="F524" s="3">
        <v>0</v>
      </c>
    </row>
    <row r="525" spans="1:7" hidden="1" outlineLevel="1" x14ac:dyDescent="0.25">
      <c r="A525" s="6">
        <v>45728</v>
      </c>
      <c r="B525" s="5" t="s">
        <v>431</v>
      </c>
      <c r="C525" s="2">
        <v>0</v>
      </c>
      <c r="D525" s="6">
        <v>45775</v>
      </c>
      <c r="E525" s="1"/>
      <c r="F525" s="3">
        <v>0</v>
      </c>
    </row>
    <row r="526" spans="1:7" hidden="1" x14ac:dyDescent="0.25">
      <c r="A526" s="4"/>
      <c r="B526" s="4"/>
      <c r="C526" s="7">
        <f>SUBTOTAL(9,C527:C533)</f>
        <v>6296.26</v>
      </c>
      <c r="D526" s="4"/>
      <c r="E526" s="4"/>
      <c r="F526" s="8">
        <f>SUBTOTAL(1,F527:F533)</f>
        <v>-8.6666666666666661</v>
      </c>
    </row>
    <row r="527" spans="1:7" outlineLevel="1" x14ac:dyDescent="0.25">
      <c r="A527" s="29">
        <v>45643</v>
      </c>
      <c r="B527" s="30" t="s">
        <v>432</v>
      </c>
      <c r="C527" s="31">
        <v>1304.45</v>
      </c>
      <c r="D527" s="29">
        <v>45675</v>
      </c>
      <c r="E527" s="29">
        <v>45660</v>
      </c>
      <c r="F527" s="32">
        <f t="shared" ref="F527:F532" si="24">E527-D527</f>
        <v>-15</v>
      </c>
      <c r="G527" s="33">
        <f t="shared" ref="G527:G532" si="25">F527*C527</f>
        <v>-19566.75</v>
      </c>
    </row>
    <row r="528" spans="1:7" outlineLevel="1" x14ac:dyDescent="0.25">
      <c r="A528" s="29">
        <v>45657</v>
      </c>
      <c r="B528" s="30" t="s">
        <v>433</v>
      </c>
      <c r="C528" s="31">
        <v>537.69000000000005</v>
      </c>
      <c r="D528" s="29">
        <v>45657</v>
      </c>
      <c r="E528" s="29">
        <v>45660</v>
      </c>
      <c r="F528" s="32">
        <f t="shared" si="24"/>
        <v>3</v>
      </c>
      <c r="G528" s="33">
        <f t="shared" si="25"/>
        <v>1613.0700000000002</v>
      </c>
    </row>
    <row r="529" spans="1:7" outlineLevel="1" x14ac:dyDescent="0.25">
      <c r="A529" s="29">
        <v>45674</v>
      </c>
      <c r="B529" s="30" t="s">
        <v>434</v>
      </c>
      <c r="C529" s="31">
        <v>1010.16</v>
      </c>
      <c r="D529" s="29">
        <v>45706</v>
      </c>
      <c r="E529" s="29">
        <v>45705</v>
      </c>
      <c r="F529" s="32">
        <f t="shared" si="24"/>
        <v>-1</v>
      </c>
      <c r="G529" s="33">
        <f t="shared" si="25"/>
        <v>-1010.16</v>
      </c>
    </row>
    <row r="530" spans="1:7" outlineLevel="1" x14ac:dyDescent="0.25">
      <c r="A530" s="29">
        <v>45688</v>
      </c>
      <c r="B530" s="30" t="s">
        <v>435</v>
      </c>
      <c r="C530" s="31">
        <v>957.34</v>
      </c>
      <c r="D530" s="29">
        <v>45717</v>
      </c>
      <c r="E530" s="29">
        <v>45719</v>
      </c>
      <c r="F530" s="32">
        <f t="shared" si="24"/>
        <v>2</v>
      </c>
      <c r="G530" s="33">
        <f t="shared" si="25"/>
        <v>1914.68</v>
      </c>
    </row>
    <row r="531" spans="1:7" outlineLevel="1" x14ac:dyDescent="0.25">
      <c r="A531" s="29">
        <v>45705</v>
      </c>
      <c r="B531" s="30" t="s">
        <v>436</v>
      </c>
      <c r="C531" s="31">
        <v>1109.25</v>
      </c>
      <c r="D531" s="29">
        <v>45734</v>
      </c>
      <c r="E531" s="29">
        <v>45719</v>
      </c>
      <c r="F531" s="32">
        <f t="shared" si="24"/>
        <v>-15</v>
      </c>
      <c r="G531" s="33">
        <f t="shared" si="25"/>
        <v>-16638.75</v>
      </c>
    </row>
    <row r="532" spans="1:7" outlineLevel="1" x14ac:dyDescent="0.25">
      <c r="A532" s="29">
        <v>45716</v>
      </c>
      <c r="B532" s="30" t="s">
        <v>437</v>
      </c>
      <c r="C532" s="31">
        <v>1377.37</v>
      </c>
      <c r="D532" s="29">
        <v>45745</v>
      </c>
      <c r="E532" s="29">
        <v>45719</v>
      </c>
      <c r="F532" s="32">
        <f t="shared" si="24"/>
        <v>-26</v>
      </c>
      <c r="G532" s="33">
        <f t="shared" si="25"/>
        <v>-35811.619999999995</v>
      </c>
    </row>
    <row r="533" spans="1:7" hidden="1" outlineLevel="1" x14ac:dyDescent="0.25">
      <c r="A533" s="21">
        <v>45733</v>
      </c>
      <c r="B533" s="22" t="s">
        <v>438</v>
      </c>
      <c r="C533" s="23">
        <v>0</v>
      </c>
      <c r="D533" s="21">
        <v>45765</v>
      </c>
      <c r="E533" s="24"/>
      <c r="F533" s="25">
        <v>0</v>
      </c>
    </row>
    <row r="534" spans="1:7" hidden="1" x14ac:dyDescent="0.25">
      <c r="A534" s="4"/>
      <c r="B534" s="4"/>
      <c r="C534" s="7">
        <f>SUBTOTAL(9,C535:C539)</f>
        <v>245.56</v>
      </c>
      <c r="D534" s="4"/>
      <c r="E534" s="4"/>
      <c r="F534" s="8">
        <f>SUBTOTAL(1,F535:F539)</f>
        <v>0.5</v>
      </c>
    </row>
    <row r="535" spans="1:7" outlineLevel="1" x14ac:dyDescent="0.25">
      <c r="A535" s="29">
        <v>45714</v>
      </c>
      <c r="B535" s="30" t="s">
        <v>439</v>
      </c>
      <c r="C535" s="31">
        <v>175.56</v>
      </c>
      <c r="D535" s="29">
        <v>45714</v>
      </c>
      <c r="E535" s="29">
        <v>45734</v>
      </c>
      <c r="F535" s="32">
        <f>E535-D535</f>
        <v>20</v>
      </c>
      <c r="G535" s="33">
        <f>F535*C535</f>
        <v>3511.2</v>
      </c>
    </row>
    <row r="536" spans="1:7" outlineLevel="1" x14ac:dyDescent="0.25">
      <c r="A536" s="29">
        <v>45721</v>
      </c>
      <c r="B536" s="30" t="s">
        <v>440</v>
      </c>
      <c r="C536" s="31">
        <v>-175.56</v>
      </c>
      <c r="D536" s="29">
        <v>45752</v>
      </c>
      <c r="E536" s="29">
        <v>45734</v>
      </c>
      <c r="F536" s="32">
        <f>E536-D536</f>
        <v>-18</v>
      </c>
      <c r="G536" s="33">
        <f>F536*C536</f>
        <v>3160.08</v>
      </c>
    </row>
    <row r="537" spans="1:7" outlineLevel="1" x14ac:dyDescent="0.25">
      <c r="A537" s="29">
        <v>45714</v>
      </c>
      <c r="B537" s="30" t="s">
        <v>441</v>
      </c>
      <c r="C537" s="31">
        <v>175.56</v>
      </c>
      <c r="D537" s="29">
        <v>45714</v>
      </c>
      <c r="E537" s="29">
        <v>45714</v>
      </c>
      <c r="F537" s="32">
        <f>E537-D537</f>
        <v>0</v>
      </c>
      <c r="G537" s="33">
        <f>F537*C537</f>
        <v>0</v>
      </c>
    </row>
    <row r="538" spans="1:7" outlineLevel="1" x14ac:dyDescent="0.25">
      <c r="A538" s="29">
        <v>45747</v>
      </c>
      <c r="B538" s="30" t="s">
        <v>267</v>
      </c>
      <c r="C538" s="31">
        <v>70</v>
      </c>
      <c r="D538" s="29">
        <v>45747</v>
      </c>
      <c r="E538" s="29">
        <v>45747</v>
      </c>
      <c r="F538" s="32">
        <f>E538-D538</f>
        <v>0</v>
      </c>
      <c r="G538" s="33">
        <f>F538*C538</f>
        <v>0</v>
      </c>
    </row>
    <row r="539" spans="1:7" hidden="1" outlineLevel="1" x14ac:dyDescent="0.25">
      <c r="A539" s="21">
        <v>45747</v>
      </c>
      <c r="B539" s="22" t="s">
        <v>267</v>
      </c>
      <c r="C539" s="23">
        <v>0</v>
      </c>
      <c r="D539" s="21">
        <v>45747</v>
      </c>
      <c r="E539" s="24"/>
      <c r="F539" s="25">
        <v>0</v>
      </c>
    </row>
    <row r="540" spans="1:7" hidden="1" collapsed="1" x14ac:dyDescent="0.25">
      <c r="A540" s="4"/>
      <c r="B540" s="4"/>
      <c r="C540" s="7">
        <f>SUBTOTAL(9,C541:C542)</f>
        <v>0</v>
      </c>
      <c r="D540" s="4"/>
      <c r="E540" s="4"/>
      <c r="F540" s="8" t="e">
        <f>SUBTOTAL(1,F541:F542)</f>
        <v>#DIV/0!</v>
      </c>
    </row>
    <row r="541" spans="1:7" hidden="1" outlineLevel="1" x14ac:dyDescent="0.25">
      <c r="A541" s="6">
        <v>45260</v>
      </c>
      <c r="B541" s="5" t="s">
        <v>442</v>
      </c>
      <c r="C541" s="2">
        <v>0</v>
      </c>
      <c r="D541" s="6">
        <v>45291</v>
      </c>
      <c r="E541" s="1"/>
      <c r="F541" s="3">
        <v>456</v>
      </c>
    </row>
    <row r="542" spans="1:7" hidden="1" outlineLevel="1" x14ac:dyDescent="0.25">
      <c r="A542" s="6">
        <v>45348</v>
      </c>
      <c r="B542" s="5" t="s">
        <v>443</v>
      </c>
      <c r="C542" s="2">
        <v>0</v>
      </c>
      <c r="D542" s="6">
        <v>45378</v>
      </c>
      <c r="E542" s="1"/>
      <c r="F542" s="3">
        <v>369</v>
      </c>
    </row>
    <row r="543" spans="1:7" hidden="1" x14ac:dyDescent="0.25">
      <c r="A543" s="4"/>
      <c r="B543" s="4"/>
      <c r="C543" s="7">
        <f>SUBTOTAL(9,C544:C544)</f>
        <v>200</v>
      </c>
      <c r="D543" s="4"/>
      <c r="E543" s="4"/>
      <c r="F543" s="8">
        <f>SUBTOTAL(1,F544:F544)</f>
        <v>4</v>
      </c>
    </row>
    <row r="544" spans="1:7" outlineLevel="1" x14ac:dyDescent="0.25">
      <c r="A544" s="29">
        <v>45649</v>
      </c>
      <c r="B544" s="30" t="s">
        <v>444</v>
      </c>
      <c r="C544" s="31">
        <v>200</v>
      </c>
      <c r="D544" s="29">
        <v>45688</v>
      </c>
      <c r="E544" s="29">
        <v>45692</v>
      </c>
      <c r="F544" s="32">
        <f>E544-D544</f>
        <v>4</v>
      </c>
      <c r="G544" s="33">
        <f>F544*C544</f>
        <v>800</v>
      </c>
    </row>
    <row r="545" spans="1:7" hidden="1" collapsed="1" x14ac:dyDescent="0.25">
      <c r="A545" s="18"/>
      <c r="B545" s="18"/>
      <c r="C545" s="19">
        <f>SUBTOTAL(9,C546:C547)</f>
        <v>0</v>
      </c>
      <c r="D545" s="18"/>
      <c r="E545" s="18"/>
      <c r="F545" s="20" t="e">
        <f>SUBTOTAL(1,F546:F547)</f>
        <v>#DIV/0!</v>
      </c>
    </row>
    <row r="546" spans="1:7" hidden="1" outlineLevel="1" x14ac:dyDescent="0.25">
      <c r="A546" s="6">
        <v>45642</v>
      </c>
      <c r="B546" s="5" t="s">
        <v>445</v>
      </c>
      <c r="C546" s="2">
        <v>0</v>
      </c>
      <c r="D546" s="6">
        <v>45642</v>
      </c>
      <c r="E546" s="1"/>
      <c r="F546" s="3">
        <v>0</v>
      </c>
    </row>
    <row r="547" spans="1:7" hidden="1" outlineLevel="1" x14ac:dyDescent="0.25">
      <c r="A547" s="6">
        <v>45636</v>
      </c>
      <c r="B547" s="5" t="s">
        <v>446</v>
      </c>
      <c r="C547" s="2">
        <v>0</v>
      </c>
      <c r="D547" s="6">
        <v>45667</v>
      </c>
      <c r="E547" s="1"/>
      <c r="F547" s="3">
        <v>80</v>
      </c>
    </row>
    <row r="548" spans="1:7" hidden="1" x14ac:dyDescent="0.25">
      <c r="A548" s="4"/>
      <c r="B548" s="4"/>
      <c r="C548" s="7">
        <f>SUBTOTAL(9,C549:C557)</f>
        <v>9305</v>
      </c>
      <c r="D548" s="4"/>
      <c r="E548" s="4"/>
      <c r="F548" s="8">
        <f>SUBTOTAL(1,F549:F557)</f>
        <v>0.33333333333333331</v>
      </c>
    </row>
    <row r="549" spans="1:7" hidden="1" outlineLevel="1" x14ac:dyDescent="0.25">
      <c r="A549" s="6">
        <v>45349</v>
      </c>
      <c r="B549" s="5" t="s">
        <v>447</v>
      </c>
      <c r="C549" s="2">
        <v>0</v>
      </c>
      <c r="D549" s="6">
        <v>45412</v>
      </c>
      <c r="E549" s="1"/>
      <c r="F549" s="3">
        <v>335</v>
      </c>
    </row>
    <row r="550" spans="1:7" outlineLevel="1" x14ac:dyDescent="0.25">
      <c r="A550" s="29">
        <v>45623</v>
      </c>
      <c r="B550" s="30" t="s">
        <v>448</v>
      </c>
      <c r="C550" s="31">
        <v>680</v>
      </c>
      <c r="D550" s="29">
        <v>45688</v>
      </c>
      <c r="E550" s="29">
        <v>45692</v>
      </c>
      <c r="F550" s="32">
        <f t="shared" ref="F550:F555" si="26">E550-D550</f>
        <v>4</v>
      </c>
      <c r="G550" s="33">
        <f t="shared" ref="G550:G555" si="27">F550*C550</f>
        <v>2720</v>
      </c>
    </row>
    <row r="551" spans="1:7" outlineLevel="1" x14ac:dyDescent="0.25">
      <c r="A551" s="29">
        <v>45644</v>
      </c>
      <c r="B551" s="30" t="s">
        <v>449</v>
      </c>
      <c r="C551" s="31">
        <v>3185</v>
      </c>
      <c r="D551" s="29">
        <v>45688</v>
      </c>
      <c r="E551" s="29">
        <v>45692</v>
      </c>
      <c r="F551" s="32">
        <f t="shared" si="26"/>
        <v>4</v>
      </c>
      <c r="G551" s="33">
        <f t="shared" si="27"/>
        <v>12740</v>
      </c>
    </row>
    <row r="552" spans="1:7" outlineLevel="1" x14ac:dyDescent="0.25">
      <c r="A552" s="29">
        <v>45644</v>
      </c>
      <c r="B552" s="30" t="s">
        <v>450</v>
      </c>
      <c r="C552" s="31">
        <v>1450</v>
      </c>
      <c r="D552" s="29">
        <v>45716</v>
      </c>
      <c r="E552" s="29">
        <v>45715</v>
      </c>
      <c r="F552" s="32">
        <f t="shared" si="26"/>
        <v>-1</v>
      </c>
      <c r="G552" s="33">
        <f t="shared" si="27"/>
        <v>-1450</v>
      </c>
    </row>
    <row r="553" spans="1:7" outlineLevel="1" x14ac:dyDescent="0.25">
      <c r="A553" s="29">
        <v>45626</v>
      </c>
      <c r="B553" s="30" t="s">
        <v>451</v>
      </c>
      <c r="C553" s="31">
        <v>90</v>
      </c>
      <c r="D553" s="29">
        <v>45688</v>
      </c>
      <c r="E553" s="29">
        <v>45693</v>
      </c>
      <c r="F553" s="32">
        <f t="shared" si="26"/>
        <v>5</v>
      </c>
      <c r="G553" s="33">
        <f t="shared" si="27"/>
        <v>450</v>
      </c>
    </row>
    <row r="554" spans="1:7" outlineLevel="1" x14ac:dyDescent="0.25">
      <c r="A554" s="29">
        <v>45671</v>
      </c>
      <c r="B554" s="30" t="s">
        <v>452</v>
      </c>
      <c r="C554" s="31">
        <v>1750</v>
      </c>
      <c r="D554" s="29">
        <v>45747</v>
      </c>
      <c r="E554" s="29">
        <v>45742</v>
      </c>
      <c r="F554" s="32">
        <f t="shared" si="26"/>
        <v>-5</v>
      </c>
      <c r="G554" s="33">
        <f t="shared" si="27"/>
        <v>-8750</v>
      </c>
    </row>
    <row r="555" spans="1:7" outlineLevel="1" x14ac:dyDescent="0.25">
      <c r="A555" s="29">
        <v>45671</v>
      </c>
      <c r="B555" s="30" t="s">
        <v>453</v>
      </c>
      <c r="C555" s="31">
        <v>2150</v>
      </c>
      <c r="D555" s="29">
        <v>45747</v>
      </c>
      <c r="E555" s="29">
        <v>45742</v>
      </c>
      <c r="F555" s="32">
        <f t="shared" si="26"/>
        <v>-5</v>
      </c>
      <c r="G555" s="33">
        <f t="shared" si="27"/>
        <v>-10750</v>
      </c>
    </row>
    <row r="556" spans="1:7" hidden="1" outlineLevel="1" x14ac:dyDescent="0.25">
      <c r="A556" s="21">
        <v>45699</v>
      </c>
      <c r="B556" s="22" t="s">
        <v>454</v>
      </c>
      <c r="C556" s="23">
        <v>0</v>
      </c>
      <c r="D556" s="21">
        <v>45777</v>
      </c>
      <c r="E556" s="24"/>
      <c r="F556" s="25">
        <v>0</v>
      </c>
    </row>
    <row r="557" spans="1:7" hidden="1" outlineLevel="1" x14ac:dyDescent="0.25">
      <c r="A557" s="6">
        <v>45709</v>
      </c>
      <c r="B557" s="5" t="s">
        <v>455</v>
      </c>
      <c r="C557" s="2">
        <v>0</v>
      </c>
      <c r="D557" s="6">
        <v>45777</v>
      </c>
      <c r="E557" s="1"/>
      <c r="F557" s="3">
        <v>0</v>
      </c>
    </row>
    <row r="558" spans="1:7" hidden="1" x14ac:dyDescent="0.25">
      <c r="A558" s="4"/>
      <c r="B558" s="4"/>
      <c r="C558" s="7">
        <f>SUBTOTAL(9,C559:C559)</f>
        <v>28.04</v>
      </c>
      <c r="D558" s="4"/>
      <c r="E558" s="4"/>
      <c r="F558" s="8">
        <f>SUBTOTAL(1,F559:F559)</f>
        <v>-2</v>
      </c>
    </row>
    <row r="559" spans="1:7" outlineLevel="1" x14ac:dyDescent="0.25">
      <c r="A559" s="29">
        <v>45707</v>
      </c>
      <c r="B559" s="30" t="s">
        <v>456</v>
      </c>
      <c r="C559" s="31">
        <v>28.04</v>
      </c>
      <c r="D559" s="29">
        <v>45707</v>
      </c>
      <c r="E559" s="29">
        <v>45705</v>
      </c>
      <c r="F559" s="32">
        <f>E559-D559</f>
        <v>-2</v>
      </c>
      <c r="G559" s="33">
        <f>F559*C559</f>
        <v>-56.08</v>
      </c>
    </row>
    <row r="560" spans="1:7" hidden="1" collapsed="1" x14ac:dyDescent="0.25">
      <c r="A560" s="18"/>
      <c r="B560" s="18"/>
      <c r="C560" s="19">
        <f>SUBTOTAL(9,C561:C561)</f>
        <v>0</v>
      </c>
      <c r="D560" s="18"/>
      <c r="E560" s="18"/>
      <c r="F560" s="20" t="e">
        <f>SUBTOTAL(1,F561:F561)</f>
        <v>#DIV/0!</v>
      </c>
    </row>
    <row r="561" spans="1:7" hidden="1" outlineLevel="1" x14ac:dyDescent="0.25">
      <c r="A561" s="6">
        <v>45716</v>
      </c>
      <c r="B561" s="5" t="s">
        <v>457</v>
      </c>
      <c r="C561" s="2">
        <v>0</v>
      </c>
      <c r="D561" s="6">
        <v>45747</v>
      </c>
      <c r="E561" s="1"/>
      <c r="F561" s="3">
        <v>0</v>
      </c>
    </row>
    <row r="562" spans="1:7" hidden="1" x14ac:dyDescent="0.25">
      <c r="A562" s="4"/>
      <c r="B562" s="4"/>
      <c r="C562" s="7">
        <f>SUBTOTAL(9,C563:C563)</f>
        <v>2895.38</v>
      </c>
      <c r="D562" s="4"/>
      <c r="E562" s="4"/>
      <c r="F562" s="8">
        <f>SUBTOTAL(1,F563:F563)</f>
        <v>7</v>
      </c>
    </row>
    <row r="563" spans="1:7" outlineLevel="1" x14ac:dyDescent="0.25">
      <c r="A563" s="29">
        <v>45688</v>
      </c>
      <c r="B563" s="30" t="s">
        <v>458</v>
      </c>
      <c r="C563" s="31">
        <v>2895.38</v>
      </c>
      <c r="D563" s="29">
        <v>45716</v>
      </c>
      <c r="E563" s="29">
        <v>45723</v>
      </c>
      <c r="F563" s="32">
        <f>E563-D563</f>
        <v>7</v>
      </c>
      <c r="G563" s="33">
        <f>F563*C563</f>
        <v>20267.66</v>
      </c>
    </row>
    <row r="564" spans="1:7" hidden="1" x14ac:dyDescent="0.25">
      <c r="A564" s="18"/>
      <c r="B564" s="18"/>
      <c r="C564" s="19">
        <f>SUBTOTAL(9,C565:C565)</f>
        <v>8430</v>
      </c>
      <c r="D564" s="18"/>
      <c r="E564" s="18"/>
      <c r="F564" s="20">
        <f>SUBTOTAL(1,F565:F565)</f>
        <v>-1</v>
      </c>
    </row>
    <row r="565" spans="1:7" outlineLevel="1" x14ac:dyDescent="0.25">
      <c r="A565" s="29">
        <v>45637</v>
      </c>
      <c r="B565" s="30" t="s">
        <v>459</v>
      </c>
      <c r="C565" s="31">
        <v>8430</v>
      </c>
      <c r="D565" s="29">
        <v>45716</v>
      </c>
      <c r="E565" s="29">
        <v>45715</v>
      </c>
      <c r="F565" s="32">
        <f>E565-D565</f>
        <v>-1</v>
      </c>
      <c r="G565" s="33">
        <f>F565*C565</f>
        <v>-8430</v>
      </c>
    </row>
    <row r="566" spans="1:7" hidden="1" x14ac:dyDescent="0.25">
      <c r="A566" s="18"/>
      <c r="B566" s="18"/>
      <c r="C566" s="19">
        <f>SUBTOTAL(9,C567:C570)</f>
        <v>0</v>
      </c>
      <c r="D566" s="18"/>
      <c r="E566" s="18"/>
      <c r="F566" s="20">
        <f>SUBTOTAL(1,F567:F570)</f>
        <v>-16.5</v>
      </c>
    </row>
    <row r="567" spans="1:7" outlineLevel="1" x14ac:dyDescent="0.25">
      <c r="A567" s="29">
        <v>45659</v>
      </c>
      <c r="B567" s="30" t="s">
        <v>460</v>
      </c>
      <c r="C567" s="31">
        <v>5150.47</v>
      </c>
      <c r="D567" s="29">
        <v>45716</v>
      </c>
      <c r="E567" s="29">
        <v>45715</v>
      </c>
      <c r="F567" s="32">
        <f>E567-D567</f>
        <v>-1</v>
      </c>
      <c r="G567" s="33">
        <f>F567*C567</f>
        <v>-5150.47</v>
      </c>
    </row>
    <row r="568" spans="1:7" hidden="1" outlineLevel="1" x14ac:dyDescent="0.25">
      <c r="A568" s="21">
        <v>45659</v>
      </c>
      <c r="B568" s="22" t="s">
        <v>460</v>
      </c>
      <c r="C568" s="23">
        <v>0</v>
      </c>
      <c r="D568" s="21">
        <v>45716</v>
      </c>
      <c r="E568" s="24"/>
      <c r="F568" s="25">
        <v>31</v>
      </c>
    </row>
    <row r="569" spans="1:7" hidden="1" outlineLevel="1" x14ac:dyDescent="0.25">
      <c r="A569" s="6">
        <v>45701</v>
      </c>
      <c r="B569" s="5" t="s">
        <v>461</v>
      </c>
      <c r="C569" s="2">
        <v>0</v>
      </c>
      <c r="D569" s="6">
        <v>45713</v>
      </c>
      <c r="E569" s="1"/>
      <c r="F569" s="3">
        <v>34</v>
      </c>
    </row>
    <row r="570" spans="1:7" outlineLevel="1" x14ac:dyDescent="0.25">
      <c r="A570" s="29">
        <v>45701</v>
      </c>
      <c r="B570" s="30" t="s">
        <v>462</v>
      </c>
      <c r="C570" s="31">
        <v>-5150.47</v>
      </c>
      <c r="D570" s="29">
        <v>45747</v>
      </c>
      <c r="E570" s="29">
        <v>45715</v>
      </c>
      <c r="F570" s="32">
        <f>E570-D570</f>
        <v>-32</v>
      </c>
      <c r="G570" s="33">
        <f>F570*C570</f>
        <v>164815.04000000001</v>
      </c>
    </row>
    <row r="571" spans="1:7" hidden="1" x14ac:dyDescent="0.25">
      <c r="A571" s="18"/>
      <c r="B571" s="18"/>
      <c r="C571" s="19">
        <f>SUBTOTAL(9,C572:C573)</f>
        <v>1971.3000000000002</v>
      </c>
      <c r="D571" s="18"/>
      <c r="E571" s="18"/>
      <c r="F571" s="20">
        <f>SUBTOTAL(1,F572:F573)</f>
        <v>3.5</v>
      </c>
    </row>
    <row r="572" spans="1:7" outlineLevel="1" x14ac:dyDescent="0.25">
      <c r="A572" s="29">
        <v>45596</v>
      </c>
      <c r="B572" s="30" t="s">
        <v>463</v>
      </c>
      <c r="C572" s="31">
        <v>950.85</v>
      </c>
      <c r="D572" s="29">
        <v>45657</v>
      </c>
      <c r="E572" s="29">
        <v>45665</v>
      </c>
      <c r="F572" s="32">
        <f>E572-D572</f>
        <v>8</v>
      </c>
      <c r="G572" s="33">
        <f>F572*C572</f>
        <v>7606.8</v>
      </c>
    </row>
    <row r="573" spans="1:7" outlineLevel="1" x14ac:dyDescent="0.25">
      <c r="A573" s="29">
        <v>45646</v>
      </c>
      <c r="B573" s="30" t="s">
        <v>464</v>
      </c>
      <c r="C573" s="31">
        <v>1020.45</v>
      </c>
      <c r="D573" s="29">
        <v>45716</v>
      </c>
      <c r="E573" s="29">
        <v>45715</v>
      </c>
      <c r="F573" s="32">
        <f>E573-D573</f>
        <v>-1</v>
      </c>
      <c r="G573" s="33">
        <f>F573*C573</f>
        <v>-1020.45</v>
      </c>
    </row>
    <row r="574" spans="1:7" hidden="1" x14ac:dyDescent="0.25">
      <c r="A574" s="18"/>
      <c r="B574" s="18"/>
      <c r="C574" s="19">
        <f>SUBTOTAL(9,C575:C576)</f>
        <v>27353.21</v>
      </c>
      <c r="D574" s="18"/>
      <c r="E574" s="18"/>
      <c r="F574" s="20">
        <f>SUBTOTAL(1,F575:F576)</f>
        <v>33.5</v>
      </c>
    </row>
    <row r="575" spans="1:7" outlineLevel="1" x14ac:dyDescent="0.25">
      <c r="A575" s="29">
        <v>45695</v>
      </c>
      <c r="B575" s="30" t="s">
        <v>259</v>
      </c>
      <c r="C575" s="31">
        <v>23041.54</v>
      </c>
      <c r="D575" s="29">
        <v>45659</v>
      </c>
      <c r="E575" s="29">
        <v>45693</v>
      </c>
      <c r="F575" s="32">
        <f>E575-D575</f>
        <v>34</v>
      </c>
      <c r="G575" s="33">
        <f>F575*C575</f>
        <v>783412.36</v>
      </c>
    </row>
    <row r="576" spans="1:7" outlineLevel="1" x14ac:dyDescent="0.25">
      <c r="A576" s="29">
        <v>45695</v>
      </c>
      <c r="B576" s="30" t="s">
        <v>259</v>
      </c>
      <c r="C576" s="31">
        <v>4311.67</v>
      </c>
      <c r="D576" s="29">
        <v>45659</v>
      </c>
      <c r="E576" s="29">
        <v>45692</v>
      </c>
      <c r="F576" s="32">
        <f>E576-D576</f>
        <v>33</v>
      </c>
      <c r="G576" s="33">
        <f>F576*C576</f>
        <v>142285.11000000002</v>
      </c>
    </row>
    <row r="577" spans="1:7" hidden="1" x14ac:dyDescent="0.25">
      <c r="A577" s="18"/>
      <c r="B577" s="18"/>
      <c r="C577" s="19">
        <f>SUBTOTAL(9,C578:C578)</f>
        <v>4570</v>
      </c>
      <c r="D577" s="18"/>
      <c r="E577" s="18"/>
      <c r="F577" s="20">
        <f>SUBTOTAL(1,F578:F578)</f>
        <v>-1</v>
      </c>
    </row>
    <row r="578" spans="1:7" outlineLevel="1" x14ac:dyDescent="0.25">
      <c r="A578" s="29">
        <v>45645</v>
      </c>
      <c r="B578" s="30" t="s">
        <v>465</v>
      </c>
      <c r="C578" s="31">
        <v>4570</v>
      </c>
      <c r="D578" s="29">
        <v>45716</v>
      </c>
      <c r="E578" s="29">
        <v>45715</v>
      </c>
      <c r="F578" s="32">
        <f>E578-D578</f>
        <v>-1</v>
      </c>
      <c r="G578" s="33">
        <f>F578*C578</f>
        <v>-4570</v>
      </c>
    </row>
    <row r="579" spans="1:7" hidden="1" x14ac:dyDescent="0.25">
      <c r="A579" s="18"/>
      <c r="B579" s="18"/>
      <c r="C579" s="19">
        <f>SUBTOTAL(9,C580:C580)</f>
        <v>5317.76</v>
      </c>
      <c r="D579" s="18"/>
      <c r="E579" s="18"/>
      <c r="F579" s="20">
        <f>SUBTOTAL(1,F580:F580)</f>
        <v>8</v>
      </c>
    </row>
    <row r="580" spans="1:7" outlineLevel="1" x14ac:dyDescent="0.25">
      <c r="A580" s="29">
        <v>45596</v>
      </c>
      <c r="B580" s="30" t="s">
        <v>466</v>
      </c>
      <c r="C580" s="31">
        <v>5317.76</v>
      </c>
      <c r="D580" s="29">
        <v>45657</v>
      </c>
      <c r="E580" s="29">
        <v>45665</v>
      </c>
      <c r="F580" s="32">
        <f>E580-D580</f>
        <v>8</v>
      </c>
      <c r="G580" s="33">
        <f>F580*C580</f>
        <v>42542.080000000002</v>
      </c>
    </row>
    <row r="581" spans="1:7" hidden="1" x14ac:dyDescent="0.25">
      <c r="A581" s="18"/>
      <c r="B581" s="18"/>
      <c r="C581" s="19">
        <f>SUBTOTAL(9,C582:C582)</f>
        <v>4411.41</v>
      </c>
      <c r="D581" s="18"/>
      <c r="E581" s="18"/>
      <c r="F581" s="20">
        <f>SUBTOTAL(1,F582:F582)</f>
        <v>4</v>
      </c>
    </row>
    <row r="582" spans="1:7" outlineLevel="1" x14ac:dyDescent="0.25">
      <c r="A582" s="29">
        <v>45637</v>
      </c>
      <c r="B582" s="30" t="s">
        <v>467</v>
      </c>
      <c r="C582" s="31">
        <v>4411.41</v>
      </c>
      <c r="D582" s="29">
        <v>45688</v>
      </c>
      <c r="E582" s="29">
        <v>45692</v>
      </c>
      <c r="F582" s="32">
        <f>E582-D582</f>
        <v>4</v>
      </c>
      <c r="G582" s="33">
        <f>F582*C582</f>
        <v>17645.64</v>
      </c>
    </row>
    <row r="583" spans="1:7" hidden="1" collapsed="1" x14ac:dyDescent="0.25">
      <c r="A583" s="18"/>
      <c r="B583" s="18"/>
      <c r="C583" s="19">
        <f>SUBTOTAL(9,C584:C585)</f>
        <v>0</v>
      </c>
      <c r="D583" s="18"/>
      <c r="E583" s="18"/>
      <c r="F583" s="20" t="e">
        <f>SUBTOTAL(1,F584:F585)</f>
        <v>#DIV/0!</v>
      </c>
    </row>
    <row r="584" spans="1:7" hidden="1" outlineLevel="1" x14ac:dyDescent="0.25">
      <c r="A584" s="6">
        <v>45657</v>
      </c>
      <c r="B584" s="5" t="s">
        <v>468</v>
      </c>
      <c r="C584" s="2">
        <v>0</v>
      </c>
      <c r="D584" s="6">
        <v>45657</v>
      </c>
      <c r="E584" s="6">
        <v>45649</v>
      </c>
      <c r="F584" s="3">
        <v>0</v>
      </c>
    </row>
    <row r="585" spans="1:7" hidden="1" outlineLevel="1" x14ac:dyDescent="0.25">
      <c r="A585" s="6">
        <v>45657</v>
      </c>
      <c r="B585" s="5" t="s">
        <v>468</v>
      </c>
      <c r="C585" s="2">
        <v>0</v>
      </c>
      <c r="D585" s="6">
        <v>45657</v>
      </c>
      <c r="E585" s="6">
        <v>45649</v>
      </c>
      <c r="F585" s="3">
        <v>0</v>
      </c>
    </row>
    <row r="586" spans="1:7" hidden="1" x14ac:dyDescent="0.25">
      <c r="A586" s="4"/>
      <c r="B586" s="4"/>
      <c r="C586" s="7">
        <f>SUBTOTAL(9,C587:C597)</f>
        <v>17245.120000000003</v>
      </c>
      <c r="D586" s="4"/>
      <c r="E586" s="4"/>
      <c r="F586" s="8">
        <f>SUBTOTAL(1,F587:F597)</f>
        <v>2.0909090909090908</v>
      </c>
    </row>
    <row r="587" spans="1:7" outlineLevel="1" x14ac:dyDescent="0.25">
      <c r="A587" s="29">
        <v>45643</v>
      </c>
      <c r="B587" s="30" t="s">
        <v>469</v>
      </c>
      <c r="C587" s="31">
        <v>500</v>
      </c>
      <c r="D587" s="29">
        <v>45688</v>
      </c>
      <c r="E587" s="29">
        <v>45678</v>
      </c>
      <c r="F587" s="32">
        <f t="shared" ref="F587:F597" si="28">E587-D587</f>
        <v>-10</v>
      </c>
      <c r="G587" s="33">
        <f t="shared" ref="G587:G597" si="29">F587*C587</f>
        <v>-5000</v>
      </c>
    </row>
    <row r="588" spans="1:7" outlineLevel="1" x14ac:dyDescent="0.25">
      <c r="A588" s="29">
        <v>45646</v>
      </c>
      <c r="B588" s="30" t="s">
        <v>470</v>
      </c>
      <c r="C588" s="31">
        <v>16.100000000000001</v>
      </c>
      <c r="D588" s="29">
        <v>45688</v>
      </c>
      <c r="E588" s="29">
        <v>45688</v>
      </c>
      <c r="F588" s="32">
        <f t="shared" si="28"/>
        <v>0</v>
      </c>
      <c r="G588" s="33">
        <f t="shared" si="29"/>
        <v>0</v>
      </c>
    </row>
    <row r="589" spans="1:7" outlineLevel="1" x14ac:dyDescent="0.25">
      <c r="A589" s="29">
        <v>45646</v>
      </c>
      <c r="B589" s="30" t="s">
        <v>470</v>
      </c>
      <c r="C589" s="31">
        <v>3203.9</v>
      </c>
      <c r="D589" s="29">
        <v>45688</v>
      </c>
      <c r="E589" s="29">
        <v>45701</v>
      </c>
      <c r="F589" s="32">
        <f t="shared" si="28"/>
        <v>13</v>
      </c>
      <c r="G589" s="33">
        <f t="shared" si="29"/>
        <v>41650.700000000004</v>
      </c>
    </row>
    <row r="590" spans="1:7" outlineLevel="1" x14ac:dyDescent="0.25">
      <c r="A590" s="29">
        <v>45657</v>
      </c>
      <c r="B590" s="30" t="s">
        <v>471</v>
      </c>
      <c r="C590" s="31">
        <v>-500</v>
      </c>
      <c r="D590" s="29">
        <v>45667</v>
      </c>
      <c r="E590" s="29">
        <v>45678</v>
      </c>
      <c r="F590" s="32">
        <f t="shared" si="28"/>
        <v>11</v>
      </c>
      <c r="G590" s="33">
        <f t="shared" si="29"/>
        <v>-5500</v>
      </c>
    </row>
    <row r="591" spans="1:7" outlineLevel="1" x14ac:dyDescent="0.25">
      <c r="A591" s="29">
        <v>45657</v>
      </c>
      <c r="B591" s="30" t="s">
        <v>472</v>
      </c>
      <c r="C591" s="31">
        <v>500</v>
      </c>
      <c r="D591" s="29">
        <v>45688</v>
      </c>
      <c r="E591" s="29">
        <v>45693</v>
      </c>
      <c r="F591" s="32">
        <f t="shared" si="28"/>
        <v>5</v>
      </c>
      <c r="G591" s="33">
        <f t="shared" si="29"/>
        <v>2500</v>
      </c>
    </row>
    <row r="592" spans="1:7" outlineLevel="1" x14ac:dyDescent="0.25">
      <c r="A592" s="29">
        <v>45687</v>
      </c>
      <c r="B592" s="30" t="s">
        <v>473</v>
      </c>
      <c r="C592" s="31">
        <v>16.100000000000001</v>
      </c>
      <c r="D592" s="29">
        <v>45687</v>
      </c>
      <c r="E592" s="29">
        <v>45688</v>
      </c>
      <c r="F592" s="32">
        <f t="shared" si="28"/>
        <v>1</v>
      </c>
      <c r="G592" s="33">
        <f t="shared" si="29"/>
        <v>16.100000000000001</v>
      </c>
    </row>
    <row r="593" spans="1:7" outlineLevel="1" x14ac:dyDescent="0.25">
      <c r="A593" s="29">
        <v>45681</v>
      </c>
      <c r="B593" s="30" t="s">
        <v>474</v>
      </c>
      <c r="C593" s="31">
        <v>-16.100000000000001</v>
      </c>
      <c r="D593" s="29">
        <v>45681</v>
      </c>
      <c r="E593" s="29">
        <v>45688</v>
      </c>
      <c r="F593" s="32">
        <f t="shared" si="28"/>
        <v>7</v>
      </c>
      <c r="G593" s="33">
        <f t="shared" si="29"/>
        <v>-112.70000000000002</v>
      </c>
    </row>
    <row r="594" spans="1:7" outlineLevel="1" x14ac:dyDescent="0.25">
      <c r="A594" s="29">
        <v>45687</v>
      </c>
      <c r="B594" s="30" t="s">
        <v>475</v>
      </c>
      <c r="C594" s="31">
        <v>-16.100000000000001</v>
      </c>
      <c r="D594" s="29">
        <v>45687</v>
      </c>
      <c r="E594" s="29">
        <v>45688</v>
      </c>
      <c r="F594" s="32">
        <f t="shared" si="28"/>
        <v>1</v>
      </c>
      <c r="G594" s="33">
        <f t="shared" si="29"/>
        <v>-16.100000000000001</v>
      </c>
    </row>
    <row r="595" spans="1:7" outlineLevel="1" x14ac:dyDescent="0.25">
      <c r="A595" s="29">
        <v>45688</v>
      </c>
      <c r="B595" s="30" t="s">
        <v>476</v>
      </c>
      <c r="C595" s="31">
        <v>13609.3</v>
      </c>
      <c r="D595" s="29">
        <v>45716</v>
      </c>
      <c r="E595" s="29">
        <v>45743</v>
      </c>
      <c r="F595" s="32">
        <f t="shared" si="28"/>
        <v>27</v>
      </c>
      <c r="G595" s="33">
        <f t="shared" si="29"/>
        <v>367451.1</v>
      </c>
    </row>
    <row r="596" spans="1:7" outlineLevel="1" x14ac:dyDescent="0.25">
      <c r="A596" s="29">
        <v>45734</v>
      </c>
      <c r="B596" s="30" t="s">
        <v>477</v>
      </c>
      <c r="C596" s="31">
        <v>-13609.3</v>
      </c>
      <c r="D596" s="29">
        <v>45734</v>
      </c>
      <c r="E596" s="29">
        <v>45743</v>
      </c>
      <c r="F596" s="32">
        <f t="shared" si="28"/>
        <v>9</v>
      </c>
      <c r="G596" s="33">
        <f t="shared" si="29"/>
        <v>-122483.7</v>
      </c>
    </row>
    <row r="597" spans="1:7" outlineLevel="1" x14ac:dyDescent="0.25">
      <c r="A597" s="29">
        <v>45741</v>
      </c>
      <c r="B597" s="30" t="s">
        <v>478</v>
      </c>
      <c r="C597" s="31">
        <v>13541.22</v>
      </c>
      <c r="D597" s="29">
        <v>45777</v>
      </c>
      <c r="E597" s="29">
        <v>45736</v>
      </c>
      <c r="F597" s="32">
        <f t="shared" si="28"/>
        <v>-41</v>
      </c>
      <c r="G597" s="33">
        <f t="shared" si="29"/>
        <v>-555190.02</v>
      </c>
    </row>
    <row r="598" spans="1:7" hidden="1" x14ac:dyDescent="0.25">
      <c r="A598" s="18"/>
      <c r="B598" s="18"/>
      <c r="C598" s="19">
        <f>SUBTOTAL(9,C599:C600)</f>
        <v>3172</v>
      </c>
      <c r="D598" s="18"/>
      <c r="E598" s="18"/>
      <c r="F598" s="20">
        <f>SUBTOTAL(1,F599:F600)</f>
        <v>-9.5</v>
      </c>
    </row>
    <row r="599" spans="1:7" outlineLevel="1" x14ac:dyDescent="0.25">
      <c r="A599" s="29">
        <v>45657</v>
      </c>
      <c r="B599" s="30" t="s">
        <v>479</v>
      </c>
      <c r="C599" s="31">
        <v>2672</v>
      </c>
      <c r="D599" s="29">
        <v>45688</v>
      </c>
      <c r="E599" s="29">
        <v>45679</v>
      </c>
      <c r="F599" s="32">
        <f>E599-D599</f>
        <v>-9</v>
      </c>
      <c r="G599" s="33">
        <f>F599*C599</f>
        <v>-24048</v>
      </c>
    </row>
    <row r="600" spans="1:7" outlineLevel="1" x14ac:dyDescent="0.25">
      <c r="A600" s="29">
        <v>45657</v>
      </c>
      <c r="B600" s="30" t="s">
        <v>479</v>
      </c>
      <c r="C600" s="31">
        <v>500</v>
      </c>
      <c r="D600" s="29">
        <v>45688</v>
      </c>
      <c r="E600" s="29">
        <v>45678</v>
      </c>
      <c r="F600" s="32">
        <f>E600-D600</f>
        <v>-10</v>
      </c>
      <c r="G600" s="33">
        <f>F600*C600</f>
        <v>-5000</v>
      </c>
    </row>
    <row r="601" spans="1:7" hidden="1" x14ac:dyDescent="0.25">
      <c r="A601" s="18"/>
      <c r="B601" s="18"/>
      <c r="C601" s="19">
        <f>SUBTOTAL(9,C602:C602)</f>
        <v>28500</v>
      </c>
      <c r="D601" s="18"/>
      <c r="E601" s="18"/>
      <c r="F601" s="20">
        <f>SUBTOTAL(1,F602:F602)</f>
        <v>13</v>
      </c>
    </row>
    <row r="602" spans="1:7" outlineLevel="1" x14ac:dyDescent="0.25">
      <c r="A602" s="29">
        <v>45657</v>
      </c>
      <c r="B602" s="30" t="s">
        <v>480</v>
      </c>
      <c r="C602" s="31">
        <v>28500</v>
      </c>
      <c r="D602" s="29">
        <v>45688</v>
      </c>
      <c r="E602" s="29">
        <v>45701</v>
      </c>
      <c r="F602" s="32">
        <f>E602-D602</f>
        <v>13</v>
      </c>
      <c r="G602" s="33">
        <f>F602*C602</f>
        <v>370500</v>
      </c>
    </row>
    <row r="603" spans="1:7" hidden="1" x14ac:dyDescent="0.25">
      <c r="A603" s="18"/>
      <c r="B603" s="18"/>
      <c r="C603" s="19">
        <f>SUBTOTAL(9,C604:C605)</f>
        <v>8630</v>
      </c>
      <c r="D603" s="18"/>
      <c r="E603" s="18"/>
      <c r="F603" s="20">
        <f>SUBTOTAL(1,F604:F605)</f>
        <v>17.5</v>
      </c>
    </row>
    <row r="604" spans="1:7" outlineLevel="1" x14ac:dyDescent="0.25">
      <c r="A604" s="29">
        <v>45677</v>
      </c>
      <c r="B604" s="30" t="s">
        <v>481</v>
      </c>
      <c r="C604" s="31">
        <v>7980</v>
      </c>
      <c r="D604" s="29">
        <v>45716</v>
      </c>
      <c r="E604" s="29">
        <v>45714</v>
      </c>
      <c r="F604" s="32">
        <f>E604-D604</f>
        <v>-2</v>
      </c>
      <c r="G604" s="33">
        <f>F604*C604</f>
        <v>-15960</v>
      </c>
    </row>
    <row r="605" spans="1:7" outlineLevel="1" x14ac:dyDescent="0.25">
      <c r="A605" s="29">
        <v>45677</v>
      </c>
      <c r="B605" s="30" t="s">
        <v>482</v>
      </c>
      <c r="C605" s="31">
        <v>650</v>
      </c>
      <c r="D605" s="29">
        <v>45677</v>
      </c>
      <c r="E605" s="29">
        <v>45714</v>
      </c>
      <c r="F605" s="32">
        <f>E605-D605</f>
        <v>37</v>
      </c>
      <c r="G605" s="33">
        <f>F605*C605</f>
        <v>24050</v>
      </c>
    </row>
    <row r="606" spans="1:7" hidden="1" x14ac:dyDescent="0.25">
      <c r="A606" s="18"/>
      <c r="B606" s="18"/>
      <c r="C606" s="19">
        <f>SUBTOTAL(9,C607:C609)</f>
        <v>500</v>
      </c>
      <c r="D606" s="18"/>
      <c r="E606" s="18"/>
      <c r="F606" s="20">
        <f>SUBTOTAL(1,F607:F609)</f>
        <v>18.333333333333332</v>
      </c>
    </row>
    <row r="607" spans="1:7" outlineLevel="1" x14ac:dyDescent="0.25">
      <c r="A607" s="29">
        <v>45639</v>
      </c>
      <c r="B607" s="30" t="s">
        <v>483</v>
      </c>
      <c r="C607" s="31">
        <v>500</v>
      </c>
      <c r="D607" s="29">
        <v>45639</v>
      </c>
      <c r="E607" s="29">
        <v>45678</v>
      </c>
      <c r="F607" s="32">
        <f>E607-D607</f>
        <v>39</v>
      </c>
      <c r="G607" s="33">
        <f>F607*C607</f>
        <v>19500</v>
      </c>
    </row>
    <row r="608" spans="1:7" outlineLevel="1" x14ac:dyDescent="0.25">
      <c r="A608" s="29">
        <v>45665</v>
      </c>
      <c r="B608" s="30" t="s">
        <v>217</v>
      </c>
      <c r="C608" s="31">
        <v>-500</v>
      </c>
      <c r="D608" s="29">
        <v>45665</v>
      </c>
      <c r="E608" s="29">
        <v>45678</v>
      </c>
      <c r="F608" s="32">
        <f>E608-D608</f>
        <v>13</v>
      </c>
      <c r="G608" s="33">
        <f>F608*C608</f>
        <v>-6500</v>
      </c>
    </row>
    <row r="609" spans="1:7" outlineLevel="1" x14ac:dyDescent="0.25">
      <c r="A609" s="29">
        <v>45665</v>
      </c>
      <c r="B609" s="30" t="s">
        <v>259</v>
      </c>
      <c r="C609" s="31">
        <v>500</v>
      </c>
      <c r="D609" s="29">
        <v>45716</v>
      </c>
      <c r="E609" s="29">
        <v>45719</v>
      </c>
      <c r="F609" s="32">
        <f>E609-D609</f>
        <v>3</v>
      </c>
      <c r="G609" s="33">
        <f>F609*C609</f>
        <v>1500</v>
      </c>
    </row>
    <row r="610" spans="1:7" hidden="1" x14ac:dyDescent="0.25">
      <c r="A610" s="18"/>
      <c r="B610" s="18"/>
      <c r="C610" s="19">
        <f>SUBTOTAL(9,C611:C612)</f>
        <v>324.8</v>
      </c>
      <c r="D610" s="18"/>
      <c r="E610" s="18"/>
      <c r="F610" s="20">
        <f>SUBTOTAL(1,F611:F612)</f>
        <v>0</v>
      </c>
    </row>
    <row r="611" spans="1:7" outlineLevel="1" x14ac:dyDescent="0.25">
      <c r="A611" s="29">
        <v>45672</v>
      </c>
      <c r="B611" s="30" t="s">
        <v>484</v>
      </c>
      <c r="C611" s="31">
        <v>162.4</v>
      </c>
      <c r="D611" s="29">
        <v>45672</v>
      </c>
      <c r="E611" s="29">
        <v>45672</v>
      </c>
      <c r="F611" s="32">
        <f>E611-D611</f>
        <v>0</v>
      </c>
      <c r="G611" s="33">
        <f>F611*C611</f>
        <v>0</v>
      </c>
    </row>
    <row r="612" spans="1:7" outlineLevel="1" x14ac:dyDescent="0.25">
      <c r="A612" s="29">
        <v>45703</v>
      </c>
      <c r="B612" s="30" t="s">
        <v>485</v>
      </c>
      <c r="C612" s="31">
        <v>162.4</v>
      </c>
      <c r="D612" s="29">
        <v>45703</v>
      </c>
      <c r="E612" s="29">
        <v>45703</v>
      </c>
      <c r="F612" s="32">
        <f>E612-D612</f>
        <v>0</v>
      </c>
      <c r="G612" s="33">
        <f>F612*C612</f>
        <v>0</v>
      </c>
    </row>
    <row r="613" spans="1:7" hidden="1" x14ac:dyDescent="0.25">
      <c r="A613" s="18"/>
      <c r="B613" s="18"/>
      <c r="C613" s="19">
        <f>SUBTOTAL(9,C614:C614)</f>
        <v>10920</v>
      </c>
      <c r="D613" s="18"/>
      <c r="E613" s="18"/>
      <c r="F613" s="20">
        <f>SUBTOTAL(1,F614:F614)</f>
        <v>-5</v>
      </c>
    </row>
    <row r="614" spans="1:7" outlineLevel="1" x14ac:dyDescent="0.25">
      <c r="A614" s="29">
        <v>45699</v>
      </c>
      <c r="B614" s="30" t="s">
        <v>486</v>
      </c>
      <c r="C614" s="31">
        <v>10920</v>
      </c>
      <c r="D614" s="29">
        <v>45747</v>
      </c>
      <c r="E614" s="29">
        <v>45742</v>
      </c>
      <c r="F614" s="32">
        <f>E614-D614</f>
        <v>-5</v>
      </c>
      <c r="G614" s="33">
        <f>F614*C614</f>
        <v>-54600</v>
      </c>
    </row>
    <row r="615" spans="1:7" hidden="1" x14ac:dyDescent="0.25">
      <c r="A615" s="18"/>
      <c r="B615" s="18"/>
      <c r="C615" s="19">
        <f>SUBTOTAL(9,C616:C616)</f>
        <v>20000</v>
      </c>
      <c r="D615" s="18"/>
      <c r="E615" s="18"/>
      <c r="F615" s="20">
        <f>SUBTOTAL(1,F616:F616)</f>
        <v>13</v>
      </c>
    </row>
    <row r="616" spans="1:7" outlineLevel="1" x14ac:dyDescent="0.25">
      <c r="A616" s="29">
        <v>45688</v>
      </c>
      <c r="B616" s="30" t="s">
        <v>487</v>
      </c>
      <c r="C616" s="31">
        <v>20000</v>
      </c>
      <c r="D616" s="29">
        <v>45716</v>
      </c>
      <c r="E616" s="29">
        <v>45729</v>
      </c>
      <c r="F616" s="32">
        <f>E616-D616</f>
        <v>13</v>
      </c>
      <c r="G616" s="33">
        <f>F616*C616</f>
        <v>260000</v>
      </c>
    </row>
    <row r="617" spans="1:7" hidden="1" collapsed="1" x14ac:dyDescent="0.25">
      <c r="A617" s="18"/>
      <c r="B617" s="18"/>
      <c r="C617" s="19">
        <f>SUBTOTAL(9,C618:C619)</f>
        <v>0</v>
      </c>
      <c r="D617" s="18"/>
      <c r="E617" s="18"/>
      <c r="F617" s="20" t="e">
        <f>SUBTOTAL(1,F618:F619)</f>
        <v>#DIV/0!</v>
      </c>
    </row>
    <row r="618" spans="1:7" hidden="1" outlineLevel="1" x14ac:dyDescent="0.25">
      <c r="A618" s="6">
        <v>44224</v>
      </c>
      <c r="B618" s="5" t="s">
        <v>488</v>
      </c>
      <c r="C618" s="2">
        <v>0</v>
      </c>
      <c r="D618" s="6">
        <v>44224</v>
      </c>
      <c r="E618" s="1"/>
      <c r="F618" s="3">
        <v>1523</v>
      </c>
    </row>
    <row r="619" spans="1:7" hidden="1" outlineLevel="1" x14ac:dyDescent="0.25">
      <c r="A619" s="6">
        <v>44280</v>
      </c>
      <c r="B619" s="5" t="s">
        <v>489</v>
      </c>
      <c r="C619" s="2">
        <v>0</v>
      </c>
      <c r="D619" s="6">
        <v>44280</v>
      </c>
      <c r="E619" s="1"/>
      <c r="F619" s="3">
        <v>0</v>
      </c>
    </row>
    <row r="620" spans="1:7" hidden="1" x14ac:dyDescent="0.25">
      <c r="A620" s="4"/>
      <c r="B620" s="4"/>
      <c r="C620" s="7">
        <f>SUBTOTAL(9,C621:C621)</f>
        <v>3550</v>
      </c>
      <c r="D620" s="4"/>
      <c r="E620" s="4"/>
      <c r="F620" s="8">
        <f>SUBTOTAL(1,F621:F621)</f>
        <v>22</v>
      </c>
    </row>
    <row r="621" spans="1:7" outlineLevel="1" x14ac:dyDescent="0.25">
      <c r="A621" s="29">
        <v>45649</v>
      </c>
      <c r="B621" s="30" t="s">
        <v>490</v>
      </c>
      <c r="C621" s="31">
        <v>3550</v>
      </c>
      <c r="D621" s="29">
        <v>45649</v>
      </c>
      <c r="E621" s="29">
        <v>45671</v>
      </c>
      <c r="F621" s="32">
        <f>E621-D621</f>
        <v>22</v>
      </c>
      <c r="G621" s="33">
        <f>F621*C621</f>
        <v>78100</v>
      </c>
    </row>
    <row r="622" spans="1:7" hidden="1" x14ac:dyDescent="0.25">
      <c r="A622" s="18"/>
      <c r="B622" s="18"/>
      <c r="C622" s="19">
        <f>SUBTOTAL(9,C623:C626)</f>
        <v>8208.75</v>
      </c>
      <c r="D622" s="18"/>
      <c r="E622" s="18"/>
      <c r="F622" s="20">
        <f>SUBTOTAL(1,F623:F626)</f>
        <v>-5</v>
      </c>
    </row>
    <row r="623" spans="1:7" outlineLevel="1" x14ac:dyDescent="0.25">
      <c r="A623" s="29">
        <v>45646</v>
      </c>
      <c r="B623" s="30" t="s">
        <v>491</v>
      </c>
      <c r="C623" s="31">
        <v>10115.33</v>
      </c>
      <c r="D623" s="29">
        <v>45688</v>
      </c>
      <c r="E623" s="29">
        <v>45678</v>
      </c>
      <c r="F623" s="32">
        <f>E623-D623</f>
        <v>-10</v>
      </c>
      <c r="G623" s="33">
        <f>F623*C623</f>
        <v>-101153.3</v>
      </c>
    </row>
    <row r="624" spans="1:7" outlineLevel="1" x14ac:dyDescent="0.25">
      <c r="A624" s="29">
        <v>45657</v>
      </c>
      <c r="B624" s="30" t="s">
        <v>492</v>
      </c>
      <c r="C624" s="31">
        <v>-10115.33</v>
      </c>
      <c r="D624" s="29">
        <v>45688</v>
      </c>
      <c r="E624" s="29">
        <v>45678</v>
      </c>
      <c r="F624" s="32">
        <f>E624-D624</f>
        <v>-10</v>
      </c>
      <c r="G624" s="33">
        <f>F624*C624</f>
        <v>101153.3</v>
      </c>
    </row>
    <row r="625" spans="1:7" outlineLevel="1" x14ac:dyDescent="0.25">
      <c r="A625" s="29">
        <v>45657</v>
      </c>
      <c r="B625" s="30" t="s">
        <v>493</v>
      </c>
      <c r="C625" s="31">
        <v>8208.75</v>
      </c>
      <c r="D625" s="29">
        <v>45688</v>
      </c>
      <c r="E625" s="29">
        <v>45693</v>
      </c>
      <c r="F625" s="32">
        <f>E625-D625</f>
        <v>5</v>
      </c>
      <c r="G625" s="33">
        <f>F625*C625</f>
        <v>41043.75</v>
      </c>
    </row>
    <row r="626" spans="1:7" hidden="1" outlineLevel="1" x14ac:dyDescent="0.25">
      <c r="A626" s="21">
        <v>45716</v>
      </c>
      <c r="B626" s="22" t="s">
        <v>494</v>
      </c>
      <c r="C626" s="23">
        <v>0</v>
      </c>
      <c r="D626" s="21">
        <v>45747</v>
      </c>
      <c r="E626" s="24"/>
      <c r="F626" s="25">
        <v>0</v>
      </c>
    </row>
    <row r="627" spans="1:7" hidden="1" x14ac:dyDescent="0.25">
      <c r="A627" s="4"/>
      <c r="B627" s="4"/>
      <c r="C627" s="7">
        <f>SUBTOTAL(9,C628:C632)</f>
        <v>15980</v>
      </c>
      <c r="D627" s="4"/>
      <c r="E627" s="4"/>
      <c r="F627" s="8">
        <f>SUBTOTAL(1,F628:F632)</f>
        <v>8</v>
      </c>
    </row>
    <row r="628" spans="1:7" outlineLevel="1" x14ac:dyDescent="0.25">
      <c r="A628" s="29">
        <v>45644</v>
      </c>
      <c r="B628" s="30" t="s">
        <v>495</v>
      </c>
      <c r="C628" s="31">
        <v>1430</v>
      </c>
      <c r="D628" s="29">
        <v>45688</v>
      </c>
      <c r="E628" s="29">
        <v>45692</v>
      </c>
      <c r="F628" s="32">
        <f>E628-D628</f>
        <v>4</v>
      </c>
      <c r="G628" s="33">
        <f>F628*C628</f>
        <v>5720</v>
      </c>
    </row>
    <row r="629" spans="1:7" outlineLevel="1" x14ac:dyDescent="0.25">
      <c r="A629" s="29">
        <v>45646</v>
      </c>
      <c r="B629" s="30" t="s">
        <v>496</v>
      </c>
      <c r="C629" s="31">
        <v>9535</v>
      </c>
      <c r="D629" s="29">
        <v>45688</v>
      </c>
      <c r="E629" s="29">
        <v>45692</v>
      </c>
      <c r="F629" s="32">
        <f>E629-D629</f>
        <v>4</v>
      </c>
      <c r="G629" s="33">
        <f>F629*C629</f>
        <v>38140</v>
      </c>
    </row>
    <row r="630" spans="1:7" outlineLevel="1" x14ac:dyDescent="0.25">
      <c r="A630" s="29">
        <v>45657</v>
      </c>
      <c r="B630" s="30" t="s">
        <v>497</v>
      </c>
      <c r="C630" s="31">
        <v>2570</v>
      </c>
      <c r="D630" s="29">
        <v>45688</v>
      </c>
      <c r="E630" s="29">
        <v>45701</v>
      </c>
      <c r="F630" s="32">
        <f>E630-D630</f>
        <v>13</v>
      </c>
      <c r="G630" s="33">
        <f>F630*C630</f>
        <v>33410</v>
      </c>
    </row>
    <row r="631" spans="1:7" outlineLevel="1" x14ac:dyDescent="0.25">
      <c r="A631" s="29">
        <v>45688</v>
      </c>
      <c r="B631" s="30" t="s">
        <v>217</v>
      </c>
      <c r="C631" s="31">
        <v>1725</v>
      </c>
      <c r="D631" s="29">
        <v>45716</v>
      </c>
      <c r="E631" s="29">
        <v>45740</v>
      </c>
      <c r="F631" s="32">
        <f>E631-D631</f>
        <v>24</v>
      </c>
      <c r="G631" s="33">
        <f>F631*C631</f>
        <v>41400</v>
      </c>
    </row>
    <row r="632" spans="1:7" outlineLevel="1" x14ac:dyDescent="0.25">
      <c r="A632" s="29">
        <v>45699</v>
      </c>
      <c r="B632" s="30" t="s">
        <v>498</v>
      </c>
      <c r="C632" s="31">
        <v>720</v>
      </c>
      <c r="D632" s="29">
        <v>45747</v>
      </c>
      <c r="E632" s="29">
        <v>45742</v>
      </c>
      <c r="F632" s="32">
        <f>E632-D632</f>
        <v>-5</v>
      </c>
      <c r="G632" s="33">
        <f>F632*C632</f>
        <v>-3600</v>
      </c>
    </row>
    <row r="633" spans="1:7" hidden="1" x14ac:dyDescent="0.25">
      <c r="A633" s="18"/>
      <c r="B633" s="18"/>
      <c r="C633" s="19">
        <f>SUBTOTAL(9,C634:C638)</f>
        <v>1755</v>
      </c>
      <c r="D633" s="18"/>
      <c r="E633" s="18"/>
      <c r="F633" s="20">
        <f>SUBTOTAL(1,F634:F638)</f>
        <v>4.333333333333333</v>
      </c>
    </row>
    <row r="634" spans="1:7" hidden="1" outlineLevel="1" x14ac:dyDescent="0.25">
      <c r="A634" s="6">
        <v>45138</v>
      </c>
      <c r="B634" s="5" t="s">
        <v>499</v>
      </c>
      <c r="C634" s="2">
        <v>0</v>
      </c>
      <c r="D634" s="6">
        <v>45169</v>
      </c>
      <c r="E634" s="1"/>
      <c r="F634" s="3">
        <v>578</v>
      </c>
    </row>
    <row r="635" spans="1:7" hidden="1" outlineLevel="1" x14ac:dyDescent="0.25">
      <c r="A635" s="6">
        <v>45412</v>
      </c>
      <c r="B635" s="5" t="s">
        <v>500</v>
      </c>
      <c r="C635" s="2">
        <v>0</v>
      </c>
      <c r="D635" s="6">
        <v>45412</v>
      </c>
      <c r="E635" s="1"/>
      <c r="F635" s="3">
        <v>0</v>
      </c>
    </row>
    <row r="636" spans="1:7" outlineLevel="1" x14ac:dyDescent="0.25">
      <c r="A636" s="29">
        <v>45626</v>
      </c>
      <c r="B636" s="30" t="s">
        <v>501</v>
      </c>
      <c r="C636" s="31">
        <v>440</v>
      </c>
      <c r="D636" s="29">
        <v>45657</v>
      </c>
      <c r="E636" s="29">
        <v>45671</v>
      </c>
      <c r="F636" s="32">
        <f>E636-D636</f>
        <v>14</v>
      </c>
      <c r="G636" s="33">
        <f>F636*C636</f>
        <v>6160</v>
      </c>
    </row>
    <row r="637" spans="1:7" outlineLevel="1" x14ac:dyDescent="0.25">
      <c r="A637" s="29">
        <v>45646</v>
      </c>
      <c r="B637" s="30" t="s">
        <v>502</v>
      </c>
      <c r="C637" s="31">
        <v>720</v>
      </c>
      <c r="D637" s="29">
        <v>45688</v>
      </c>
      <c r="E637" s="29">
        <v>45692</v>
      </c>
      <c r="F637" s="32">
        <f>E637-D637</f>
        <v>4</v>
      </c>
      <c r="G637" s="33">
        <f>F637*C637</f>
        <v>2880</v>
      </c>
    </row>
    <row r="638" spans="1:7" outlineLevel="1" x14ac:dyDescent="0.25">
      <c r="A638" s="29">
        <v>45716</v>
      </c>
      <c r="B638" s="30" t="s">
        <v>503</v>
      </c>
      <c r="C638" s="31">
        <v>595</v>
      </c>
      <c r="D638" s="29">
        <v>45747</v>
      </c>
      <c r="E638" s="29">
        <v>45742</v>
      </c>
      <c r="F638" s="32">
        <f>E638-D638</f>
        <v>-5</v>
      </c>
      <c r="G638" s="33">
        <f>F638*C638</f>
        <v>-2975</v>
      </c>
    </row>
    <row r="639" spans="1:7" hidden="1" x14ac:dyDescent="0.25">
      <c r="A639" s="18"/>
      <c r="B639" s="18"/>
      <c r="C639" s="19">
        <f>SUBTOTAL(9,C640:C640)</f>
        <v>3429.64</v>
      </c>
      <c r="D639" s="18"/>
      <c r="E639" s="18"/>
      <c r="F639" s="20">
        <f>SUBTOTAL(1,F640:F640)</f>
        <v>13</v>
      </c>
    </row>
    <row r="640" spans="1:7" outlineLevel="1" x14ac:dyDescent="0.25">
      <c r="A640" s="29">
        <v>45657</v>
      </c>
      <c r="B640" s="30" t="s">
        <v>504</v>
      </c>
      <c r="C640" s="31">
        <v>3429.64</v>
      </c>
      <c r="D640" s="29">
        <v>45688</v>
      </c>
      <c r="E640" s="29">
        <v>45701</v>
      </c>
      <c r="F640" s="32">
        <f>E640-D640</f>
        <v>13</v>
      </c>
      <c r="G640" s="33">
        <f>F640*C640</f>
        <v>44585.32</v>
      </c>
    </row>
    <row r="641" spans="1:7" hidden="1" collapsed="1" x14ac:dyDescent="0.25">
      <c r="A641" s="18"/>
      <c r="B641" s="18"/>
      <c r="C641" s="19">
        <f>SUBTOTAL(9,C642:C642)</f>
        <v>0</v>
      </c>
      <c r="D641" s="18"/>
      <c r="E641" s="18"/>
      <c r="F641" s="20" t="e">
        <f>SUBTOTAL(1,F642:F642)</f>
        <v>#DIV/0!</v>
      </c>
    </row>
    <row r="642" spans="1:7" hidden="1" outlineLevel="1" x14ac:dyDescent="0.25">
      <c r="A642" s="6">
        <v>45642</v>
      </c>
      <c r="B642" s="5" t="s">
        <v>505</v>
      </c>
      <c r="C642" s="2">
        <v>0</v>
      </c>
      <c r="D642" s="6">
        <v>45642</v>
      </c>
      <c r="E642" s="1"/>
      <c r="F642" s="3">
        <v>105</v>
      </c>
    </row>
    <row r="643" spans="1:7" hidden="1" x14ac:dyDescent="0.25">
      <c r="A643" s="4"/>
      <c r="B643" s="4"/>
      <c r="C643" s="7">
        <f>SUBTOTAL(9,C644:C644)</f>
        <v>2900</v>
      </c>
      <c r="D643" s="4"/>
      <c r="E643" s="4"/>
      <c r="F643" s="8">
        <f>SUBTOTAL(1,F644:F644)</f>
        <v>-1</v>
      </c>
    </row>
    <row r="644" spans="1:7" outlineLevel="1" x14ac:dyDescent="0.25">
      <c r="A644" s="29">
        <v>45646</v>
      </c>
      <c r="B644" s="30" t="s">
        <v>506</v>
      </c>
      <c r="C644" s="31">
        <v>2900</v>
      </c>
      <c r="D644" s="29">
        <v>45716</v>
      </c>
      <c r="E644" s="29">
        <v>45715</v>
      </c>
      <c r="F644" s="32">
        <f>E644-D644</f>
        <v>-1</v>
      </c>
      <c r="G644" s="33">
        <f>F644*C644</f>
        <v>-2900</v>
      </c>
    </row>
    <row r="645" spans="1:7" hidden="1" x14ac:dyDescent="0.25">
      <c r="A645" s="18"/>
      <c r="B645" s="18"/>
      <c r="C645" s="19">
        <f>SUBTOTAL(9,C646:C649)</f>
        <v>1306682.8400000001</v>
      </c>
      <c r="D645" s="18"/>
      <c r="E645" s="18"/>
      <c r="F645" s="20">
        <f>SUBTOTAL(1,F646:F649)</f>
        <v>-9</v>
      </c>
    </row>
    <row r="646" spans="1:7" outlineLevel="1" x14ac:dyDescent="0.25">
      <c r="A646" s="29">
        <v>45637</v>
      </c>
      <c r="B646" s="30" t="s">
        <v>170</v>
      </c>
      <c r="C646" s="31">
        <v>1151192.33</v>
      </c>
      <c r="D646" s="29">
        <v>45688</v>
      </c>
      <c r="E646" s="29">
        <v>45679</v>
      </c>
      <c r="F646" s="32">
        <f>E646-D646</f>
        <v>-9</v>
      </c>
      <c r="G646" s="33">
        <f>F646*C646</f>
        <v>-10360730.970000001</v>
      </c>
    </row>
    <row r="647" spans="1:7" outlineLevel="1" x14ac:dyDescent="0.25">
      <c r="A647" s="29">
        <v>45637</v>
      </c>
      <c r="B647" s="30" t="s">
        <v>479</v>
      </c>
      <c r="C647" s="31">
        <v>140037.97</v>
      </c>
      <c r="D647" s="29">
        <v>45688</v>
      </c>
      <c r="E647" s="29">
        <v>45679</v>
      </c>
      <c r="F647" s="32">
        <f>E647-D647</f>
        <v>-9</v>
      </c>
      <c r="G647" s="33">
        <f>F647*C647</f>
        <v>-1260341.73</v>
      </c>
    </row>
    <row r="648" spans="1:7" outlineLevel="1" x14ac:dyDescent="0.25">
      <c r="A648" s="29">
        <v>45628</v>
      </c>
      <c r="B648" s="30" t="s">
        <v>507</v>
      </c>
      <c r="C648" s="31">
        <v>10013.31</v>
      </c>
      <c r="D648" s="29">
        <v>45688</v>
      </c>
      <c r="E648" s="29">
        <v>45679</v>
      </c>
      <c r="F648" s="32">
        <f>E648-D648</f>
        <v>-9</v>
      </c>
      <c r="G648" s="33">
        <f>F648*C648</f>
        <v>-90119.79</v>
      </c>
    </row>
    <row r="649" spans="1:7" outlineLevel="1" x14ac:dyDescent="0.25">
      <c r="A649" s="29">
        <v>45628</v>
      </c>
      <c r="B649" s="30" t="s">
        <v>507</v>
      </c>
      <c r="C649" s="31">
        <v>5439.23</v>
      </c>
      <c r="D649" s="29">
        <v>45688</v>
      </c>
      <c r="E649" s="29">
        <v>45679</v>
      </c>
      <c r="F649" s="32">
        <f>E649-D649</f>
        <v>-9</v>
      </c>
      <c r="G649" s="33">
        <f>F649*C649</f>
        <v>-48953.069999999992</v>
      </c>
    </row>
    <row r="650" spans="1:7" hidden="1" x14ac:dyDescent="0.25">
      <c r="A650" s="18"/>
      <c r="B650" s="18"/>
      <c r="C650" s="19">
        <f>SUBTOTAL(9,C651:C651)</f>
        <v>20762.55</v>
      </c>
      <c r="D650" s="18"/>
      <c r="E650" s="18"/>
      <c r="F650" s="20">
        <f>SUBTOTAL(1,F651:F651)</f>
        <v>-1</v>
      </c>
    </row>
    <row r="651" spans="1:7" outlineLevel="1" x14ac:dyDescent="0.25">
      <c r="A651" s="29">
        <v>45657</v>
      </c>
      <c r="B651" s="30" t="s">
        <v>508</v>
      </c>
      <c r="C651" s="31">
        <v>20762.55</v>
      </c>
      <c r="D651" s="29">
        <v>45716</v>
      </c>
      <c r="E651" s="29">
        <v>45715</v>
      </c>
      <c r="F651" s="32">
        <f>E651-D651</f>
        <v>-1</v>
      </c>
      <c r="G651" s="33">
        <f>F651*C651</f>
        <v>-20762.55</v>
      </c>
    </row>
    <row r="652" spans="1:7" hidden="1" x14ac:dyDescent="0.25">
      <c r="A652" s="18"/>
      <c r="B652" s="18"/>
      <c r="C652" s="19">
        <f>SUBTOTAL(9,C653:C654)</f>
        <v>6344</v>
      </c>
      <c r="D652" s="18"/>
      <c r="E652" s="18"/>
      <c r="F652" s="20">
        <f>SUBTOTAL(1,F653:F654)</f>
        <v>-5.5</v>
      </c>
    </row>
    <row r="653" spans="1:7" outlineLevel="1" x14ac:dyDescent="0.25">
      <c r="A653" s="29">
        <v>45705</v>
      </c>
      <c r="B653" s="30" t="s">
        <v>509</v>
      </c>
      <c r="C653" s="31">
        <v>5344</v>
      </c>
      <c r="D653" s="29">
        <v>45747</v>
      </c>
      <c r="E653" s="29">
        <v>45742</v>
      </c>
      <c r="F653" s="32">
        <f>E653-D653</f>
        <v>-5</v>
      </c>
      <c r="G653" s="33">
        <f>F653*C653</f>
        <v>-26720</v>
      </c>
    </row>
    <row r="654" spans="1:7" outlineLevel="1" x14ac:dyDescent="0.25">
      <c r="A654" s="29">
        <v>45705</v>
      </c>
      <c r="B654" s="30" t="s">
        <v>509</v>
      </c>
      <c r="C654" s="31">
        <v>1000</v>
      </c>
      <c r="D654" s="29">
        <v>45747</v>
      </c>
      <c r="E654" s="29">
        <v>45741</v>
      </c>
      <c r="F654" s="32">
        <f>E654-D654</f>
        <v>-6</v>
      </c>
      <c r="G654" s="33">
        <f>F654*C654</f>
        <v>-6000</v>
      </c>
    </row>
    <row r="655" spans="1:7" hidden="1" x14ac:dyDescent="0.25">
      <c r="A655" s="18"/>
      <c r="B655" s="18"/>
      <c r="C655" s="19">
        <f>SUBTOTAL(9,C656:C657)</f>
        <v>827.2</v>
      </c>
      <c r="D655" s="18"/>
      <c r="E655" s="18"/>
      <c r="F655" s="20">
        <f>SUBTOTAL(1,F656:F657)</f>
        <v>14</v>
      </c>
    </row>
    <row r="656" spans="1:7" outlineLevel="1" x14ac:dyDescent="0.25">
      <c r="A656" s="29">
        <v>45603</v>
      </c>
      <c r="B656" s="30" t="s">
        <v>510</v>
      </c>
      <c r="C656" s="31">
        <v>827.2</v>
      </c>
      <c r="D656" s="29">
        <v>45657</v>
      </c>
      <c r="E656" s="29">
        <v>45671</v>
      </c>
      <c r="F656" s="32">
        <f>E656-D656</f>
        <v>14</v>
      </c>
      <c r="G656" s="33">
        <f>F656*C656</f>
        <v>11580.800000000001</v>
      </c>
    </row>
    <row r="657" spans="1:7" hidden="1" outlineLevel="1" x14ac:dyDescent="0.25">
      <c r="A657" s="21">
        <v>45723</v>
      </c>
      <c r="B657" s="22" t="s">
        <v>511</v>
      </c>
      <c r="C657" s="23">
        <v>0</v>
      </c>
      <c r="D657" s="21">
        <v>45777</v>
      </c>
      <c r="E657" s="24"/>
      <c r="F657" s="25">
        <v>0</v>
      </c>
    </row>
    <row r="658" spans="1:7" hidden="1" x14ac:dyDescent="0.25">
      <c r="A658" s="4"/>
      <c r="B658" s="4"/>
      <c r="C658" s="7">
        <f>SUBTOTAL(9,C659:C662)</f>
        <v>1410</v>
      </c>
      <c r="D658" s="4"/>
      <c r="E658" s="4"/>
      <c r="F658" s="8">
        <f>SUBTOTAL(1,F659:F662)</f>
        <v>-0.66666666666666663</v>
      </c>
    </row>
    <row r="659" spans="1:7" outlineLevel="1" x14ac:dyDescent="0.25">
      <c r="A659" s="29">
        <v>45646</v>
      </c>
      <c r="B659" s="30" t="s">
        <v>512</v>
      </c>
      <c r="C659" s="31">
        <v>810</v>
      </c>
      <c r="D659" s="29">
        <v>45688</v>
      </c>
      <c r="E659" s="29">
        <v>45692</v>
      </c>
      <c r="F659" s="32">
        <f>E659-D659</f>
        <v>4</v>
      </c>
      <c r="G659" s="33">
        <f>F659*C659</f>
        <v>3240</v>
      </c>
    </row>
    <row r="660" spans="1:7" outlineLevel="1" x14ac:dyDescent="0.25">
      <c r="A660" s="29">
        <v>45657</v>
      </c>
      <c r="B660" s="30" t="s">
        <v>513</v>
      </c>
      <c r="C660" s="31">
        <v>300</v>
      </c>
      <c r="D660" s="29">
        <v>45716</v>
      </c>
      <c r="E660" s="29">
        <v>45715</v>
      </c>
      <c r="F660" s="32">
        <f>E660-D660</f>
        <v>-1</v>
      </c>
      <c r="G660" s="33">
        <f>F660*C660</f>
        <v>-300</v>
      </c>
    </row>
    <row r="661" spans="1:7" outlineLevel="1" x14ac:dyDescent="0.25">
      <c r="A661" s="29">
        <v>45684</v>
      </c>
      <c r="B661" s="30" t="s">
        <v>514</v>
      </c>
      <c r="C661" s="31">
        <v>300</v>
      </c>
      <c r="D661" s="29">
        <v>45747</v>
      </c>
      <c r="E661" s="29">
        <v>45742</v>
      </c>
      <c r="F661" s="32">
        <f>E661-D661</f>
        <v>-5</v>
      </c>
      <c r="G661" s="33">
        <f>F661*C661</f>
        <v>-1500</v>
      </c>
    </row>
    <row r="662" spans="1:7" hidden="1" outlineLevel="1" x14ac:dyDescent="0.25">
      <c r="A662" s="21">
        <v>45737</v>
      </c>
      <c r="B662" s="22" t="s">
        <v>515</v>
      </c>
      <c r="C662" s="23">
        <v>0</v>
      </c>
      <c r="D662" s="21">
        <v>45777</v>
      </c>
      <c r="E662" s="24"/>
      <c r="F662" s="25">
        <v>0</v>
      </c>
    </row>
    <row r="663" spans="1:7" hidden="1" collapsed="1" x14ac:dyDescent="0.25">
      <c r="A663" s="4"/>
      <c r="B663" s="4"/>
      <c r="C663" s="7">
        <f>SUBTOTAL(9,C664:C665)</f>
        <v>0</v>
      </c>
      <c r="D663" s="4"/>
      <c r="E663" s="4"/>
      <c r="F663" s="8" t="e">
        <f>SUBTOTAL(1,F664:F665)</f>
        <v>#DIV/0!</v>
      </c>
    </row>
    <row r="664" spans="1:7" hidden="1" outlineLevel="1" x14ac:dyDescent="0.25">
      <c r="A664" s="6">
        <v>45642</v>
      </c>
      <c r="B664" s="5" t="s">
        <v>516</v>
      </c>
      <c r="C664" s="2">
        <v>0</v>
      </c>
      <c r="D664" s="6">
        <v>45642</v>
      </c>
      <c r="E664" s="1"/>
      <c r="F664" s="3">
        <v>0</v>
      </c>
    </row>
    <row r="665" spans="1:7" hidden="1" outlineLevel="1" x14ac:dyDescent="0.25">
      <c r="A665" s="6">
        <v>45628</v>
      </c>
      <c r="B665" s="5" t="s">
        <v>517</v>
      </c>
      <c r="C665" s="2">
        <v>0</v>
      </c>
      <c r="D665" s="6">
        <v>45688</v>
      </c>
      <c r="E665" s="1"/>
      <c r="F665" s="3">
        <v>59</v>
      </c>
    </row>
    <row r="666" spans="1:7" hidden="1" x14ac:dyDescent="0.25">
      <c r="A666" s="4"/>
      <c r="B666" s="4"/>
      <c r="C666" s="7">
        <f>SUBTOTAL(9,C667:C676)</f>
        <v>43975.5</v>
      </c>
      <c r="D666" s="4"/>
      <c r="E666" s="4"/>
      <c r="F666" s="8">
        <f>SUBTOTAL(1,F667:F676)</f>
        <v>2.1666666666666665</v>
      </c>
    </row>
    <row r="667" spans="1:7" outlineLevel="1" x14ac:dyDescent="0.25">
      <c r="A667" s="29">
        <v>45626</v>
      </c>
      <c r="B667" s="30" t="s">
        <v>518</v>
      </c>
      <c r="C667" s="31">
        <v>2796.5</v>
      </c>
      <c r="D667" s="29">
        <v>45657</v>
      </c>
      <c r="E667" s="29">
        <v>45670</v>
      </c>
      <c r="F667" s="32">
        <f>E667-D667</f>
        <v>13</v>
      </c>
      <c r="G667" s="33">
        <f>F667*C667</f>
        <v>36354.5</v>
      </c>
    </row>
    <row r="668" spans="1:7" outlineLevel="1" x14ac:dyDescent="0.25">
      <c r="A668" s="29">
        <v>45626</v>
      </c>
      <c r="B668" s="30" t="s">
        <v>519</v>
      </c>
      <c r="C668" s="31">
        <v>3888</v>
      </c>
      <c r="D668" s="29">
        <v>45688</v>
      </c>
      <c r="E668" s="29">
        <v>45693</v>
      </c>
      <c r="F668" s="32">
        <f>E668-D668</f>
        <v>5</v>
      </c>
      <c r="G668" s="33">
        <f>F668*C668</f>
        <v>19440</v>
      </c>
    </row>
    <row r="669" spans="1:7" outlineLevel="1" x14ac:dyDescent="0.25">
      <c r="A669" s="29">
        <v>45657</v>
      </c>
      <c r="B669" s="30" t="s">
        <v>247</v>
      </c>
      <c r="C669" s="31">
        <v>3055</v>
      </c>
      <c r="D669" s="29">
        <v>45688</v>
      </c>
      <c r="E669" s="29">
        <v>45723</v>
      </c>
      <c r="F669" s="32">
        <f>E669-D669</f>
        <v>35</v>
      </c>
      <c r="G669" s="33">
        <f>F669*C669</f>
        <v>106925</v>
      </c>
    </row>
    <row r="670" spans="1:7" outlineLevel="1" x14ac:dyDescent="0.25">
      <c r="A670" s="29">
        <v>45688</v>
      </c>
      <c r="B670" s="30" t="s">
        <v>217</v>
      </c>
      <c r="C670" s="31">
        <v>34236</v>
      </c>
      <c r="D670" s="29">
        <v>45688</v>
      </c>
      <c r="E670" s="29">
        <v>45707</v>
      </c>
      <c r="F670" s="32">
        <f>E670-D670</f>
        <v>19</v>
      </c>
      <c r="G670" s="33">
        <f>F670*C670</f>
        <v>650484</v>
      </c>
    </row>
    <row r="671" spans="1:7" hidden="1" outlineLevel="1" x14ac:dyDescent="0.25">
      <c r="A671" s="21">
        <v>45712</v>
      </c>
      <c r="B671" s="22" t="s">
        <v>520</v>
      </c>
      <c r="C671" s="23">
        <v>0</v>
      </c>
      <c r="D671" s="21">
        <v>45777</v>
      </c>
      <c r="E671" s="24"/>
      <c r="F671" s="25">
        <v>0</v>
      </c>
    </row>
    <row r="672" spans="1:7" hidden="1" outlineLevel="1" x14ac:dyDescent="0.25">
      <c r="A672" s="6">
        <v>45688</v>
      </c>
      <c r="B672" s="5" t="s">
        <v>259</v>
      </c>
      <c r="C672" s="2">
        <v>0</v>
      </c>
      <c r="D672" s="6">
        <v>45716</v>
      </c>
      <c r="E672" s="1"/>
      <c r="F672" s="3">
        <v>31</v>
      </c>
    </row>
    <row r="673" spans="1:7" outlineLevel="1" x14ac:dyDescent="0.25">
      <c r="A673" s="29">
        <v>45719</v>
      </c>
      <c r="B673" s="30" t="s">
        <v>521</v>
      </c>
      <c r="C673" s="31">
        <v>19677</v>
      </c>
      <c r="D673" s="29">
        <v>45719</v>
      </c>
      <c r="E673" s="29">
        <v>45734</v>
      </c>
      <c r="F673" s="32">
        <f>E673-D673</f>
        <v>15</v>
      </c>
      <c r="G673" s="33">
        <f>F673*C673</f>
        <v>295155</v>
      </c>
    </row>
    <row r="674" spans="1:7" outlineLevel="1" x14ac:dyDescent="0.25">
      <c r="A674" s="29">
        <v>45719</v>
      </c>
      <c r="B674" s="30" t="s">
        <v>215</v>
      </c>
      <c r="C674" s="31">
        <v>-19677</v>
      </c>
      <c r="D674" s="29">
        <v>45808</v>
      </c>
      <c r="E674" s="29">
        <v>45734</v>
      </c>
      <c r="F674" s="32">
        <f>E674-D674</f>
        <v>-74</v>
      </c>
      <c r="G674" s="33">
        <f>F674*C674</f>
        <v>1456098</v>
      </c>
    </row>
    <row r="675" spans="1:7" hidden="1" outlineLevel="1" x14ac:dyDescent="0.25">
      <c r="A675" s="21">
        <v>45719</v>
      </c>
      <c r="B675" s="22" t="s">
        <v>522</v>
      </c>
      <c r="C675" s="23">
        <v>0</v>
      </c>
      <c r="D675" s="21">
        <v>45777</v>
      </c>
      <c r="E675" s="24"/>
      <c r="F675" s="25">
        <v>0</v>
      </c>
    </row>
    <row r="676" spans="1:7" hidden="1" outlineLevel="1" x14ac:dyDescent="0.25">
      <c r="A676" s="6">
        <v>45716</v>
      </c>
      <c r="B676" s="5" t="s">
        <v>523</v>
      </c>
      <c r="C676" s="2">
        <v>0</v>
      </c>
      <c r="D676" s="6">
        <v>45747</v>
      </c>
      <c r="E676" s="1"/>
      <c r="F676" s="3">
        <v>0</v>
      </c>
    </row>
    <row r="677" spans="1:7" hidden="1" x14ac:dyDescent="0.25">
      <c r="A677" s="4"/>
      <c r="B677" s="4"/>
      <c r="C677" s="7">
        <f>SUBTOTAL(9,C678:C678)</f>
        <v>31.93</v>
      </c>
      <c r="D677" s="4"/>
      <c r="E677" s="4"/>
      <c r="F677" s="8">
        <f>SUBTOTAL(1,F678:F678)</f>
        <v>0</v>
      </c>
    </row>
    <row r="678" spans="1:7" outlineLevel="1" x14ac:dyDescent="0.25">
      <c r="A678" s="29">
        <v>45714</v>
      </c>
      <c r="B678" s="30" t="s">
        <v>524</v>
      </c>
      <c r="C678" s="31">
        <v>31.93</v>
      </c>
      <c r="D678" s="29">
        <v>45714</v>
      </c>
      <c r="E678" s="29">
        <v>45714</v>
      </c>
      <c r="F678" s="32">
        <f>E678-D678</f>
        <v>0</v>
      </c>
      <c r="G678" s="33">
        <f>F678*C678</f>
        <v>0</v>
      </c>
    </row>
    <row r="679" spans="1:7" hidden="1" collapsed="1" x14ac:dyDescent="0.25">
      <c r="A679" s="18"/>
      <c r="B679" s="18"/>
      <c r="C679" s="19">
        <f>SUBTOTAL(9,C680:C680)</f>
        <v>0</v>
      </c>
      <c r="D679" s="18"/>
      <c r="E679" s="18"/>
      <c r="F679" s="20" t="e">
        <f>SUBTOTAL(1,F680:F680)</f>
        <v>#DIV/0!</v>
      </c>
    </row>
    <row r="680" spans="1:7" hidden="1" outlineLevel="1" x14ac:dyDescent="0.25">
      <c r="A680" s="6">
        <v>45687</v>
      </c>
      <c r="B680" s="5" t="s">
        <v>259</v>
      </c>
      <c r="C680" s="2">
        <v>0</v>
      </c>
      <c r="D680" s="6">
        <v>45747</v>
      </c>
      <c r="E680" s="1"/>
      <c r="F680" s="3">
        <v>0</v>
      </c>
    </row>
    <row r="681" spans="1:7" hidden="1" x14ac:dyDescent="0.25">
      <c r="A681" s="4"/>
      <c r="B681" s="4"/>
      <c r="C681" s="7">
        <f>SUBTOTAL(9,C682:C682)</f>
        <v>260</v>
      </c>
      <c r="D681" s="4"/>
      <c r="E681" s="4"/>
      <c r="F681" s="8">
        <f>SUBTOTAL(1,F682:F682)</f>
        <v>5</v>
      </c>
    </row>
    <row r="682" spans="1:7" outlineLevel="1" x14ac:dyDescent="0.25">
      <c r="A682" s="29">
        <v>45646</v>
      </c>
      <c r="B682" s="30" t="s">
        <v>525</v>
      </c>
      <c r="C682" s="31">
        <v>260</v>
      </c>
      <c r="D682" s="29">
        <v>45688</v>
      </c>
      <c r="E682" s="29">
        <v>45693</v>
      </c>
      <c r="F682" s="32">
        <f>E682-D682</f>
        <v>5</v>
      </c>
      <c r="G682" s="33">
        <f>F682*C682</f>
        <v>1300</v>
      </c>
    </row>
    <row r="683" spans="1:7" hidden="1" x14ac:dyDescent="0.25">
      <c r="A683" s="18"/>
      <c r="B683" s="18"/>
      <c r="C683" s="19">
        <f>SUBTOTAL(9,C684:C685)</f>
        <v>2950</v>
      </c>
      <c r="D683" s="18"/>
      <c r="E683" s="18"/>
      <c r="F683" s="20">
        <f>SUBTOTAL(1,F684:F685)</f>
        <v>6.5</v>
      </c>
    </row>
    <row r="684" spans="1:7" outlineLevel="1" x14ac:dyDescent="0.25">
      <c r="A684" s="29">
        <v>45625</v>
      </c>
      <c r="B684" s="30" t="s">
        <v>526</v>
      </c>
      <c r="C684" s="31">
        <v>885</v>
      </c>
      <c r="D684" s="29">
        <v>45655</v>
      </c>
      <c r="E684" s="29">
        <v>45671</v>
      </c>
      <c r="F684" s="32">
        <f>E684-D684</f>
        <v>16</v>
      </c>
      <c r="G684" s="33">
        <f>F684*C684</f>
        <v>14160</v>
      </c>
    </row>
    <row r="685" spans="1:7" outlineLevel="1" x14ac:dyDescent="0.25">
      <c r="A685" s="29">
        <v>45644</v>
      </c>
      <c r="B685" s="30" t="s">
        <v>527</v>
      </c>
      <c r="C685" s="31">
        <v>2065</v>
      </c>
      <c r="D685" s="29">
        <v>45674</v>
      </c>
      <c r="E685" s="29">
        <v>45671</v>
      </c>
      <c r="F685" s="32">
        <f>E685-D685</f>
        <v>-3</v>
      </c>
      <c r="G685" s="33">
        <f>F685*C685</f>
        <v>-6195</v>
      </c>
    </row>
    <row r="686" spans="1:7" hidden="1" collapsed="1" x14ac:dyDescent="0.25">
      <c r="A686" s="18"/>
      <c r="B686" s="18"/>
      <c r="C686" s="19">
        <f>SUBTOTAL(9,C687:C690)</f>
        <v>0</v>
      </c>
      <c r="D686" s="18"/>
      <c r="E686" s="18"/>
      <c r="F686" s="20" t="e">
        <f>SUBTOTAL(1,F687:F690)</f>
        <v>#DIV/0!</v>
      </c>
    </row>
    <row r="687" spans="1:7" hidden="1" outlineLevel="1" x14ac:dyDescent="0.25">
      <c r="A687" s="6">
        <v>45382</v>
      </c>
      <c r="B687" s="5" t="s">
        <v>528</v>
      </c>
      <c r="C687" s="2">
        <v>0</v>
      </c>
      <c r="D687" s="6">
        <v>45412</v>
      </c>
      <c r="E687" s="6">
        <v>45699</v>
      </c>
      <c r="F687" s="3">
        <v>0</v>
      </c>
    </row>
    <row r="688" spans="1:7" hidden="1" outlineLevel="1" x14ac:dyDescent="0.25">
      <c r="A688" s="6">
        <v>45473</v>
      </c>
      <c r="B688" s="5" t="s">
        <v>529</v>
      </c>
      <c r="C688" s="2">
        <v>0</v>
      </c>
      <c r="D688" s="6">
        <v>45504</v>
      </c>
      <c r="E688" s="6">
        <v>45699</v>
      </c>
      <c r="F688" s="3">
        <v>0</v>
      </c>
    </row>
    <row r="689" spans="1:7" hidden="1" outlineLevel="1" x14ac:dyDescent="0.25">
      <c r="A689" s="6">
        <v>45504</v>
      </c>
      <c r="B689" s="5" t="s">
        <v>530</v>
      </c>
      <c r="C689" s="2">
        <v>0</v>
      </c>
      <c r="D689" s="6">
        <v>45535</v>
      </c>
      <c r="E689" s="6">
        <v>45699</v>
      </c>
      <c r="F689" s="3">
        <v>0</v>
      </c>
    </row>
    <row r="690" spans="1:7" hidden="1" outlineLevel="1" x14ac:dyDescent="0.25">
      <c r="A690" s="6">
        <v>45535</v>
      </c>
      <c r="B690" s="5" t="s">
        <v>531</v>
      </c>
      <c r="C690" s="2">
        <v>0</v>
      </c>
      <c r="D690" s="6">
        <v>45565</v>
      </c>
      <c r="E690" s="6">
        <v>45699</v>
      </c>
      <c r="F690" s="3">
        <v>0</v>
      </c>
    </row>
    <row r="691" spans="1:7" hidden="1" collapsed="1" x14ac:dyDescent="0.25">
      <c r="A691" s="4"/>
      <c r="B691" s="4"/>
      <c r="C691" s="7">
        <f>SUBTOTAL(9,C692:C692)</f>
        <v>0</v>
      </c>
      <c r="D691" s="4"/>
      <c r="E691" s="4"/>
      <c r="F691" s="8" t="e">
        <f>SUBTOTAL(1,F692:F692)</f>
        <v>#DIV/0!</v>
      </c>
    </row>
    <row r="692" spans="1:7" hidden="1" outlineLevel="1" x14ac:dyDescent="0.25">
      <c r="A692" s="6">
        <v>45695</v>
      </c>
      <c r="B692" s="5" t="s">
        <v>532</v>
      </c>
      <c r="C692" s="2">
        <v>0</v>
      </c>
      <c r="D692" s="6">
        <v>45747</v>
      </c>
      <c r="E692" s="1"/>
      <c r="F692" s="3">
        <v>0</v>
      </c>
    </row>
    <row r="693" spans="1:7" hidden="1" x14ac:dyDescent="0.25">
      <c r="A693" s="4"/>
      <c r="B693" s="4"/>
      <c r="C693" s="7">
        <f>SUBTOTAL(9,C694:C694)</f>
        <v>1300</v>
      </c>
      <c r="D693" s="4"/>
      <c r="E693" s="4"/>
      <c r="F693" s="8">
        <f>SUBTOTAL(1,F694:F694)</f>
        <v>14</v>
      </c>
    </row>
    <row r="694" spans="1:7" outlineLevel="1" x14ac:dyDescent="0.25">
      <c r="A694" s="29">
        <v>45626</v>
      </c>
      <c r="B694" s="30" t="s">
        <v>533</v>
      </c>
      <c r="C694" s="31">
        <v>1300</v>
      </c>
      <c r="D694" s="29">
        <v>45657</v>
      </c>
      <c r="E694" s="29">
        <v>45671</v>
      </c>
      <c r="F694" s="32">
        <f>E694-D694</f>
        <v>14</v>
      </c>
      <c r="G694" s="33">
        <f>F694*C694</f>
        <v>18200</v>
      </c>
    </row>
    <row r="695" spans="1:7" hidden="1" x14ac:dyDescent="0.25">
      <c r="A695" s="18"/>
      <c r="B695" s="18"/>
      <c r="C695" s="19">
        <f>SUBTOTAL(9,C696:C696)</f>
        <v>497.12</v>
      </c>
      <c r="D695" s="18"/>
      <c r="E695" s="18"/>
      <c r="F695" s="20">
        <f>SUBTOTAL(1,F696:F696)</f>
        <v>14</v>
      </c>
    </row>
    <row r="696" spans="1:7" outlineLevel="1" x14ac:dyDescent="0.25">
      <c r="A696" s="29">
        <v>45625</v>
      </c>
      <c r="B696" s="30" t="s">
        <v>534</v>
      </c>
      <c r="C696" s="31">
        <v>497.12</v>
      </c>
      <c r="D696" s="29">
        <v>45657</v>
      </c>
      <c r="E696" s="29">
        <v>45671</v>
      </c>
      <c r="F696" s="32">
        <f>E696-D696</f>
        <v>14</v>
      </c>
      <c r="G696" s="33">
        <f>F696*C696</f>
        <v>6959.68</v>
      </c>
    </row>
    <row r="697" spans="1:7" hidden="1" x14ac:dyDescent="0.25">
      <c r="A697" s="18"/>
      <c r="B697" s="18"/>
      <c r="C697" s="19">
        <f>SUBTOTAL(9,C698:C698)</f>
        <v>320</v>
      </c>
      <c r="D697" s="18"/>
      <c r="E697" s="18"/>
      <c r="F697" s="20">
        <f>SUBTOTAL(1,F698:F698)</f>
        <v>5</v>
      </c>
    </row>
    <row r="698" spans="1:7" outlineLevel="1" x14ac:dyDescent="0.25">
      <c r="A698" s="29">
        <v>45618</v>
      </c>
      <c r="B698" s="30" t="s">
        <v>535</v>
      </c>
      <c r="C698" s="31">
        <v>320</v>
      </c>
      <c r="D698" s="29">
        <v>45688</v>
      </c>
      <c r="E698" s="29">
        <v>45693</v>
      </c>
      <c r="F698" s="32">
        <f>E698-D698</f>
        <v>5</v>
      </c>
      <c r="G698" s="33">
        <f>F698*C698</f>
        <v>1600</v>
      </c>
    </row>
    <row r="699" spans="1:7" hidden="1" x14ac:dyDescent="0.25">
      <c r="A699" s="18"/>
      <c r="B699" s="18"/>
      <c r="C699" s="19">
        <f>SUBTOTAL(9,C700:C705)</f>
        <v>133.80000000000001</v>
      </c>
      <c r="D699" s="18"/>
      <c r="E699" s="18"/>
      <c r="F699" s="20">
        <f>SUBTOTAL(1,F700:F705)</f>
        <v>1</v>
      </c>
    </row>
    <row r="700" spans="1:7" outlineLevel="1" x14ac:dyDescent="0.25">
      <c r="A700" s="29">
        <v>45645</v>
      </c>
      <c r="B700" s="30" t="s">
        <v>536</v>
      </c>
      <c r="C700" s="31">
        <v>91.7</v>
      </c>
      <c r="D700" s="29">
        <v>45675</v>
      </c>
      <c r="E700" s="29">
        <v>45692</v>
      </c>
      <c r="F700" s="32">
        <f>E700-D700</f>
        <v>17</v>
      </c>
      <c r="G700" s="33">
        <f>F700*C700</f>
        <v>1558.9</v>
      </c>
    </row>
    <row r="701" spans="1:7" outlineLevel="1" x14ac:dyDescent="0.25">
      <c r="A701" s="29">
        <v>45681</v>
      </c>
      <c r="B701" s="30" t="s">
        <v>537</v>
      </c>
      <c r="C701" s="31">
        <v>16.100000000000001</v>
      </c>
      <c r="D701" s="29">
        <v>45711</v>
      </c>
      <c r="E701" s="29">
        <v>45713</v>
      </c>
      <c r="F701" s="32">
        <f>E701-D701</f>
        <v>2</v>
      </c>
      <c r="G701" s="33">
        <f>F701*C701</f>
        <v>32.200000000000003</v>
      </c>
    </row>
    <row r="702" spans="1:7" outlineLevel="1" x14ac:dyDescent="0.25">
      <c r="A702" s="29">
        <v>45706</v>
      </c>
      <c r="B702" s="30" t="s">
        <v>538</v>
      </c>
      <c r="C702" s="31">
        <v>2</v>
      </c>
      <c r="D702" s="29">
        <v>45706</v>
      </c>
      <c r="E702" s="29">
        <v>45713</v>
      </c>
      <c r="F702" s="32">
        <f>E702-D702</f>
        <v>7</v>
      </c>
      <c r="G702" s="33">
        <f>F702*C702</f>
        <v>14</v>
      </c>
    </row>
    <row r="703" spans="1:7" outlineLevel="1" x14ac:dyDescent="0.25">
      <c r="A703" s="29">
        <v>45706</v>
      </c>
      <c r="B703" s="30" t="s">
        <v>539</v>
      </c>
      <c r="C703" s="31">
        <v>24</v>
      </c>
      <c r="D703" s="29">
        <v>45735</v>
      </c>
      <c r="E703" s="29">
        <v>45713</v>
      </c>
      <c r="F703" s="32">
        <f>E703-D703</f>
        <v>-22</v>
      </c>
      <c r="G703" s="33">
        <f>F703*C703</f>
        <v>-528</v>
      </c>
    </row>
    <row r="704" spans="1:7" hidden="1" outlineLevel="1" x14ac:dyDescent="0.25">
      <c r="A704" s="21">
        <v>45712</v>
      </c>
      <c r="B704" s="22" t="s">
        <v>540</v>
      </c>
      <c r="C704" s="23">
        <v>0</v>
      </c>
      <c r="D704" s="21">
        <v>45742</v>
      </c>
      <c r="E704" s="24"/>
      <c r="F704" s="25">
        <v>5</v>
      </c>
    </row>
    <row r="705" spans="1:7" hidden="1" outlineLevel="1" x14ac:dyDescent="0.25">
      <c r="A705" s="6">
        <v>45740</v>
      </c>
      <c r="B705" s="5" t="s">
        <v>541</v>
      </c>
      <c r="C705" s="2">
        <v>0</v>
      </c>
      <c r="D705" s="6">
        <v>45770</v>
      </c>
      <c r="E705" s="1"/>
      <c r="F705" s="3">
        <v>0</v>
      </c>
    </row>
    <row r="706" spans="1:7" hidden="1" x14ac:dyDescent="0.25">
      <c r="A706" s="4"/>
      <c r="B706" s="4"/>
      <c r="C706" s="7">
        <f>SUBTOTAL(9,C707:C707)</f>
        <v>850</v>
      </c>
      <c r="D706" s="4"/>
      <c r="E706" s="4"/>
      <c r="F706" s="8">
        <f>SUBTOTAL(1,F707:F707)</f>
        <v>13</v>
      </c>
    </row>
    <row r="707" spans="1:7" outlineLevel="1" x14ac:dyDescent="0.25">
      <c r="A707" s="29">
        <v>45657</v>
      </c>
      <c r="B707" s="30" t="s">
        <v>542</v>
      </c>
      <c r="C707" s="31">
        <v>850</v>
      </c>
      <c r="D707" s="29">
        <v>45688</v>
      </c>
      <c r="E707" s="29">
        <v>45701</v>
      </c>
      <c r="F707" s="32">
        <f>E707-D707</f>
        <v>13</v>
      </c>
      <c r="G707" s="33">
        <f>F707*C707</f>
        <v>11050</v>
      </c>
    </row>
    <row r="708" spans="1:7" hidden="1" x14ac:dyDescent="0.25">
      <c r="A708" s="18"/>
      <c r="B708" s="18"/>
      <c r="C708" s="19">
        <f>SUBTOTAL(9,C709:C709)</f>
        <v>52.95</v>
      </c>
      <c r="D708" s="18"/>
      <c r="E708" s="18"/>
      <c r="F708" s="20">
        <f>SUBTOTAL(1,F709:F709)</f>
        <v>5</v>
      </c>
    </row>
    <row r="709" spans="1:7" outlineLevel="1" x14ac:dyDescent="0.25">
      <c r="A709" s="29">
        <v>45644</v>
      </c>
      <c r="B709" s="30" t="s">
        <v>543</v>
      </c>
      <c r="C709" s="31">
        <v>52.95</v>
      </c>
      <c r="D709" s="29">
        <v>45688</v>
      </c>
      <c r="E709" s="29">
        <v>45693</v>
      </c>
      <c r="F709" s="32">
        <f>E709-D709</f>
        <v>5</v>
      </c>
      <c r="G709" s="33">
        <f>F709*C709</f>
        <v>264.75</v>
      </c>
    </row>
    <row r="710" spans="1:7" hidden="1" x14ac:dyDescent="0.25">
      <c r="A710" s="18"/>
      <c r="B710" s="18"/>
      <c r="C710" s="19">
        <f>SUBTOTAL(9,C711:C713)</f>
        <v>1160</v>
      </c>
      <c r="D710" s="18"/>
      <c r="E710" s="18"/>
      <c r="F710" s="20">
        <f>SUBTOTAL(1,F711:F713)</f>
        <v>-11.666666666666666</v>
      </c>
    </row>
    <row r="711" spans="1:7" outlineLevel="1" x14ac:dyDescent="0.25">
      <c r="A711" s="29">
        <v>45657</v>
      </c>
      <c r="B711" s="30" t="s">
        <v>544</v>
      </c>
      <c r="C711" s="31">
        <v>1160</v>
      </c>
      <c r="D711" s="29">
        <v>45716</v>
      </c>
      <c r="E711" s="29">
        <v>45716</v>
      </c>
      <c r="F711" s="32">
        <f>E711-D711</f>
        <v>0</v>
      </c>
      <c r="G711" s="33">
        <f>F711*C711</f>
        <v>0</v>
      </c>
    </row>
    <row r="712" spans="1:7" outlineLevel="1" x14ac:dyDescent="0.25">
      <c r="A712" s="29">
        <v>45688</v>
      </c>
      <c r="B712" s="30" t="s">
        <v>545</v>
      </c>
      <c r="C712" s="31">
        <v>-1160</v>
      </c>
      <c r="D712" s="29">
        <v>45747</v>
      </c>
      <c r="E712" s="29">
        <v>45716</v>
      </c>
      <c r="F712" s="32">
        <f>E712-D712</f>
        <v>-31</v>
      </c>
      <c r="G712" s="33">
        <f>F712*C712</f>
        <v>35960</v>
      </c>
    </row>
    <row r="713" spans="1:7" outlineLevel="1" x14ac:dyDescent="0.25">
      <c r="A713" s="29">
        <v>45688</v>
      </c>
      <c r="B713" s="30" t="s">
        <v>546</v>
      </c>
      <c r="C713" s="31">
        <v>1160</v>
      </c>
      <c r="D713" s="29">
        <v>45747</v>
      </c>
      <c r="E713" s="29">
        <v>45743</v>
      </c>
      <c r="F713" s="32">
        <f>E713-D713</f>
        <v>-4</v>
      </c>
      <c r="G713" s="33">
        <f>F713*C713</f>
        <v>-4640</v>
      </c>
    </row>
    <row r="714" spans="1:7" hidden="1" x14ac:dyDescent="0.25">
      <c r="A714" s="18"/>
      <c r="B714" s="18"/>
      <c r="C714" s="19">
        <f>SUBTOTAL(9,C715:C715)</f>
        <v>1388.36</v>
      </c>
      <c r="D714" s="18"/>
      <c r="E714" s="18"/>
      <c r="F714" s="20">
        <f>SUBTOTAL(1,F715:F715)</f>
        <v>-4</v>
      </c>
    </row>
    <row r="715" spans="1:7" outlineLevel="1" x14ac:dyDescent="0.25">
      <c r="A715" s="29">
        <v>45688</v>
      </c>
      <c r="B715" s="30" t="s">
        <v>547</v>
      </c>
      <c r="C715" s="31">
        <v>1388.36</v>
      </c>
      <c r="D715" s="29">
        <v>45747</v>
      </c>
      <c r="E715" s="29">
        <v>45743</v>
      </c>
      <c r="F715" s="32">
        <f>E715-D715</f>
        <v>-4</v>
      </c>
      <c r="G715" s="33">
        <f>F715*C715</f>
        <v>-5553.44</v>
      </c>
    </row>
    <row r="716" spans="1:7" hidden="1" x14ac:dyDescent="0.25">
      <c r="A716" s="18"/>
      <c r="B716" s="18"/>
      <c r="C716" s="19">
        <f>SUBTOTAL(9,C717:C719)</f>
        <v>1394</v>
      </c>
      <c r="D716" s="18"/>
      <c r="E716" s="18"/>
      <c r="F716" s="20">
        <f>SUBTOTAL(1,F717:F719)</f>
        <v>0.5</v>
      </c>
    </row>
    <row r="717" spans="1:7" outlineLevel="1" x14ac:dyDescent="0.25">
      <c r="A717" s="29">
        <v>45649</v>
      </c>
      <c r="B717" s="30" t="s">
        <v>548</v>
      </c>
      <c r="C717" s="31">
        <v>933</v>
      </c>
      <c r="D717" s="29">
        <v>45688</v>
      </c>
      <c r="E717" s="29">
        <v>45693</v>
      </c>
      <c r="F717" s="32">
        <f>E717-D717</f>
        <v>5</v>
      </c>
      <c r="G717" s="33">
        <f>F717*C717</f>
        <v>4665</v>
      </c>
    </row>
    <row r="718" spans="1:7" outlineLevel="1" x14ac:dyDescent="0.25">
      <c r="A718" s="29">
        <v>45708</v>
      </c>
      <c r="B718" s="30" t="s">
        <v>549</v>
      </c>
      <c r="C718" s="31">
        <v>461</v>
      </c>
      <c r="D718" s="29">
        <v>45747</v>
      </c>
      <c r="E718" s="29">
        <v>45743</v>
      </c>
      <c r="F718" s="32">
        <f>E718-D718</f>
        <v>-4</v>
      </c>
      <c r="G718" s="33">
        <f>F718*C718</f>
        <v>-1844</v>
      </c>
    </row>
    <row r="719" spans="1:7" hidden="1" outlineLevel="1" x14ac:dyDescent="0.25">
      <c r="A719" s="21">
        <v>45727</v>
      </c>
      <c r="B719" s="22" t="s">
        <v>550</v>
      </c>
      <c r="C719" s="23">
        <v>0</v>
      </c>
      <c r="D719" s="21">
        <v>45777</v>
      </c>
      <c r="E719" s="24"/>
      <c r="F719" s="25">
        <v>0</v>
      </c>
    </row>
    <row r="720" spans="1:7" hidden="1" x14ac:dyDescent="0.25">
      <c r="A720" s="4"/>
      <c r="B720" s="4"/>
      <c r="C720" s="7">
        <f>SUBTOTAL(9,C721:C722)</f>
        <v>8072.46</v>
      </c>
      <c r="D720" s="4"/>
      <c r="E720" s="4"/>
      <c r="F720" s="8">
        <f>SUBTOTAL(1,F721:F722)</f>
        <v>-2</v>
      </c>
    </row>
    <row r="721" spans="1:7" outlineLevel="1" x14ac:dyDescent="0.25">
      <c r="A721" s="29">
        <v>45666</v>
      </c>
      <c r="B721" s="30" t="s">
        <v>551</v>
      </c>
      <c r="C721" s="31">
        <v>6800</v>
      </c>
      <c r="D721" s="29">
        <v>45666</v>
      </c>
      <c r="E721" s="29">
        <v>45664</v>
      </c>
      <c r="F721" s="32">
        <f>E721-D721</f>
        <v>-2</v>
      </c>
      <c r="G721" s="33">
        <f>F721*C721</f>
        <v>-13600</v>
      </c>
    </row>
    <row r="722" spans="1:7" outlineLevel="1" x14ac:dyDescent="0.25">
      <c r="A722" s="29">
        <v>45666</v>
      </c>
      <c r="B722" s="30" t="s">
        <v>551</v>
      </c>
      <c r="C722" s="31">
        <v>1272.46</v>
      </c>
      <c r="D722" s="29">
        <v>45666</v>
      </c>
      <c r="E722" s="29">
        <v>45664</v>
      </c>
      <c r="F722" s="32">
        <f>E722-D722</f>
        <v>-2</v>
      </c>
      <c r="G722" s="33">
        <f>F722*C722</f>
        <v>-2544.92</v>
      </c>
    </row>
    <row r="723" spans="1:7" hidden="1" collapsed="1" x14ac:dyDescent="0.25">
      <c r="A723" s="18"/>
      <c r="B723" s="18"/>
      <c r="C723" s="19">
        <f>SUBTOTAL(9,C724:C725)</f>
        <v>0</v>
      </c>
      <c r="D723" s="18"/>
      <c r="E723" s="18"/>
      <c r="F723" s="20" t="e">
        <f>SUBTOTAL(1,F724:F725)</f>
        <v>#DIV/0!</v>
      </c>
    </row>
    <row r="724" spans="1:7" hidden="1" outlineLevel="1" x14ac:dyDescent="0.25">
      <c r="A724" s="6">
        <v>45313</v>
      </c>
      <c r="B724" s="5" t="s">
        <v>552</v>
      </c>
      <c r="C724" s="2">
        <v>0</v>
      </c>
      <c r="D724" s="6">
        <v>45313</v>
      </c>
      <c r="E724" s="1"/>
      <c r="F724" s="3">
        <v>0</v>
      </c>
    </row>
    <row r="725" spans="1:7" hidden="1" outlineLevel="1" x14ac:dyDescent="0.25">
      <c r="A725" s="6">
        <v>45642</v>
      </c>
      <c r="B725" s="5" t="s">
        <v>553</v>
      </c>
      <c r="C725" s="2">
        <v>0</v>
      </c>
      <c r="D725" s="6">
        <v>45642</v>
      </c>
      <c r="E725" s="1"/>
      <c r="F725" s="3">
        <v>105</v>
      </c>
    </row>
    <row r="726" spans="1:7" hidden="1" collapsed="1" x14ac:dyDescent="0.25">
      <c r="A726" s="4"/>
      <c r="B726" s="4"/>
      <c r="C726" s="7">
        <f>SUBTOTAL(9,C727:C727)</f>
        <v>0</v>
      </c>
      <c r="D726" s="4"/>
      <c r="E726" s="4"/>
      <c r="F726" s="8" t="e">
        <f>SUBTOTAL(1,F727:F727)</f>
        <v>#DIV/0!</v>
      </c>
    </row>
    <row r="727" spans="1:7" hidden="1" outlineLevel="1" x14ac:dyDescent="0.25">
      <c r="A727" s="6">
        <v>45677</v>
      </c>
      <c r="B727" s="5" t="s">
        <v>554</v>
      </c>
      <c r="C727" s="2">
        <v>0</v>
      </c>
      <c r="D727" s="6">
        <v>45677</v>
      </c>
      <c r="E727" s="1"/>
      <c r="F727" s="3">
        <v>70</v>
      </c>
    </row>
    <row r="728" spans="1:7" hidden="1" x14ac:dyDescent="0.25">
      <c r="A728" s="4"/>
      <c r="B728" s="4"/>
      <c r="C728" s="7">
        <f>SUBTOTAL(9,C729:C732)</f>
        <v>513.07999999999993</v>
      </c>
      <c r="D728" s="4"/>
      <c r="E728" s="4"/>
      <c r="F728" s="8">
        <f>SUBTOTAL(1,F729:F732)</f>
        <v>2.25</v>
      </c>
    </row>
    <row r="729" spans="1:7" outlineLevel="1" x14ac:dyDescent="0.25">
      <c r="A729" s="29">
        <v>45622</v>
      </c>
      <c r="B729" s="30" t="s">
        <v>555</v>
      </c>
      <c r="C729" s="31">
        <v>201.67</v>
      </c>
      <c r="D729" s="29">
        <v>45688</v>
      </c>
      <c r="E729" s="29">
        <v>45693</v>
      </c>
      <c r="F729" s="32">
        <f>E729-D729</f>
        <v>5</v>
      </c>
      <c r="G729" s="33">
        <f>F729*C729</f>
        <v>1008.3499999999999</v>
      </c>
    </row>
    <row r="730" spans="1:7" outlineLevel="1" x14ac:dyDescent="0.25">
      <c r="A730" s="29">
        <v>45622</v>
      </c>
      <c r="B730" s="30" t="s">
        <v>556</v>
      </c>
      <c r="C730" s="31">
        <v>28.06</v>
      </c>
      <c r="D730" s="29">
        <v>45688</v>
      </c>
      <c r="E730" s="29">
        <v>45693</v>
      </c>
      <c r="F730" s="32">
        <f>E730-D730</f>
        <v>5</v>
      </c>
      <c r="G730" s="33">
        <f>F730*C730</f>
        <v>140.29999999999998</v>
      </c>
    </row>
    <row r="731" spans="1:7" outlineLevel="1" x14ac:dyDescent="0.25">
      <c r="A731" s="29">
        <v>45650</v>
      </c>
      <c r="B731" s="30" t="s">
        <v>557</v>
      </c>
      <c r="C731" s="31">
        <v>227.91</v>
      </c>
      <c r="D731" s="29">
        <v>45716</v>
      </c>
      <c r="E731" s="29">
        <v>45719</v>
      </c>
      <c r="F731" s="32">
        <f>E731-D731</f>
        <v>3</v>
      </c>
      <c r="G731" s="33">
        <f>F731*C731</f>
        <v>683.73</v>
      </c>
    </row>
    <row r="732" spans="1:7" outlineLevel="1" x14ac:dyDescent="0.25">
      <c r="A732" s="29">
        <v>45689</v>
      </c>
      <c r="B732" s="30" t="s">
        <v>558</v>
      </c>
      <c r="C732" s="31">
        <v>55.44</v>
      </c>
      <c r="D732" s="29">
        <v>45747</v>
      </c>
      <c r="E732" s="29">
        <v>45743</v>
      </c>
      <c r="F732" s="32">
        <f>E732-D732</f>
        <v>-4</v>
      </c>
      <c r="G732" s="33">
        <f>F732*C732</f>
        <v>-221.76</v>
      </c>
    </row>
    <row r="733" spans="1:7" hidden="1" x14ac:dyDescent="0.25">
      <c r="A733" s="18"/>
      <c r="B733" s="18"/>
      <c r="C733" s="19">
        <f>SUBTOTAL(9,C734:C743)</f>
        <v>10815.88</v>
      </c>
      <c r="D733" s="18"/>
      <c r="E733" s="18"/>
      <c r="F733" s="20">
        <f>SUBTOTAL(1,F734:F743)</f>
        <v>0.14285714285714285</v>
      </c>
    </row>
    <row r="734" spans="1:7" outlineLevel="1" x14ac:dyDescent="0.25">
      <c r="A734" s="29">
        <v>45596</v>
      </c>
      <c r="B734" s="30" t="s">
        <v>559</v>
      </c>
      <c r="C734" s="31">
        <v>240</v>
      </c>
      <c r="D734" s="29">
        <v>45656</v>
      </c>
      <c r="E734" s="29">
        <v>45665</v>
      </c>
      <c r="F734" s="32">
        <f>E734-D734</f>
        <v>9</v>
      </c>
      <c r="G734" s="33">
        <f>F734*C734</f>
        <v>2160</v>
      </c>
    </row>
    <row r="735" spans="1:7" outlineLevel="1" x14ac:dyDescent="0.25">
      <c r="A735" s="29">
        <v>45596</v>
      </c>
      <c r="B735" s="30" t="s">
        <v>560</v>
      </c>
      <c r="C735" s="31">
        <v>2073.27</v>
      </c>
      <c r="D735" s="29">
        <v>45656</v>
      </c>
      <c r="E735" s="29">
        <v>45665</v>
      </c>
      <c r="F735" s="32">
        <f>E735-D735</f>
        <v>9</v>
      </c>
      <c r="G735" s="33">
        <f>F735*C735</f>
        <v>18659.43</v>
      </c>
    </row>
    <row r="736" spans="1:7" hidden="1" outlineLevel="1" x14ac:dyDescent="0.25">
      <c r="A736" s="21">
        <v>45642</v>
      </c>
      <c r="B736" s="22" t="s">
        <v>561</v>
      </c>
      <c r="C736" s="23">
        <v>0</v>
      </c>
      <c r="D736" s="21">
        <v>45642</v>
      </c>
      <c r="E736" s="24"/>
      <c r="F736" s="25">
        <v>0</v>
      </c>
    </row>
    <row r="737" spans="1:7" outlineLevel="1" x14ac:dyDescent="0.25">
      <c r="A737" s="29">
        <v>45625</v>
      </c>
      <c r="B737" s="30" t="s">
        <v>562</v>
      </c>
      <c r="C737" s="31">
        <v>27.85</v>
      </c>
      <c r="D737" s="29">
        <v>45688</v>
      </c>
      <c r="E737" s="29">
        <v>45693</v>
      </c>
      <c r="F737" s="32">
        <f>E737-D737</f>
        <v>5</v>
      </c>
      <c r="G737" s="33">
        <f>F737*C737</f>
        <v>139.25</v>
      </c>
    </row>
    <row r="738" spans="1:7" outlineLevel="1" x14ac:dyDescent="0.25">
      <c r="A738" s="29">
        <v>45649</v>
      </c>
      <c r="B738" s="30" t="s">
        <v>563</v>
      </c>
      <c r="C738" s="31">
        <v>5146.3500000000004</v>
      </c>
      <c r="D738" s="29">
        <v>45716</v>
      </c>
      <c r="E738" s="29">
        <v>45712</v>
      </c>
      <c r="F738" s="32">
        <f>E738-D738</f>
        <v>-4</v>
      </c>
      <c r="G738" s="33">
        <f>F738*C738</f>
        <v>-20585.400000000001</v>
      </c>
    </row>
    <row r="739" spans="1:7" outlineLevel="1" x14ac:dyDescent="0.25">
      <c r="A739" s="29">
        <v>45649</v>
      </c>
      <c r="B739" s="30" t="s">
        <v>564</v>
      </c>
      <c r="C739" s="31">
        <v>2956.1</v>
      </c>
      <c r="D739" s="29">
        <v>45716</v>
      </c>
      <c r="E739" s="29">
        <v>45712</v>
      </c>
      <c r="F739" s="32">
        <f>E739-D739</f>
        <v>-4</v>
      </c>
      <c r="G739" s="33">
        <f>F739*C739</f>
        <v>-11824.4</v>
      </c>
    </row>
    <row r="740" spans="1:7" hidden="1" outlineLevel="1" x14ac:dyDescent="0.25">
      <c r="A740" s="21">
        <v>45706</v>
      </c>
      <c r="B740" s="22" t="s">
        <v>565</v>
      </c>
      <c r="C740" s="23">
        <v>0</v>
      </c>
      <c r="D740" s="21">
        <v>45777</v>
      </c>
      <c r="E740" s="24"/>
      <c r="F740" s="25">
        <v>0</v>
      </c>
    </row>
    <row r="741" spans="1:7" outlineLevel="1" x14ac:dyDescent="0.25">
      <c r="A741" s="29">
        <v>45688</v>
      </c>
      <c r="B741" s="30" t="s">
        <v>566</v>
      </c>
      <c r="C741" s="31">
        <v>40</v>
      </c>
      <c r="D741" s="29">
        <v>45747</v>
      </c>
      <c r="E741" s="29">
        <v>45740</v>
      </c>
      <c r="F741" s="32">
        <f>E741-D741</f>
        <v>-7</v>
      </c>
      <c r="G741" s="33">
        <f>F741*C741</f>
        <v>-280</v>
      </c>
    </row>
    <row r="742" spans="1:7" outlineLevel="1" x14ac:dyDescent="0.25">
      <c r="A742" s="29">
        <v>45688</v>
      </c>
      <c r="B742" s="30" t="s">
        <v>567</v>
      </c>
      <c r="C742" s="31">
        <v>332.31</v>
      </c>
      <c r="D742" s="29">
        <v>45747</v>
      </c>
      <c r="E742" s="29">
        <v>45740</v>
      </c>
      <c r="F742" s="32">
        <f>E742-D742</f>
        <v>-7</v>
      </c>
      <c r="G742" s="33">
        <f>F742*C742</f>
        <v>-2326.17</v>
      </c>
    </row>
    <row r="743" spans="1:7" hidden="1" outlineLevel="1" x14ac:dyDescent="0.25">
      <c r="A743" s="21">
        <v>45716</v>
      </c>
      <c r="B743" s="22" t="s">
        <v>568</v>
      </c>
      <c r="C743" s="23">
        <v>0</v>
      </c>
      <c r="D743" s="21">
        <v>45777</v>
      </c>
      <c r="E743" s="24"/>
      <c r="F743" s="25">
        <v>0</v>
      </c>
    </row>
    <row r="744" spans="1:7" hidden="1" collapsed="1" x14ac:dyDescent="0.25">
      <c r="A744" s="4"/>
      <c r="B744" s="4"/>
      <c r="C744" s="7">
        <f>SUBTOTAL(9,C745:C745)</f>
        <v>0</v>
      </c>
      <c r="D744" s="4"/>
      <c r="E744" s="4"/>
      <c r="F744" s="8" t="e">
        <f>SUBTOTAL(1,F745:F745)</f>
        <v>#DIV/0!</v>
      </c>
    </row>
    <row r="745" spans="1:7" hidden="1" outlineLevel="1" x14ac:dyDescent="0.25">
      <c r="A745" s="6">
        <v>45736</v>
      </c>
      <c r="B745" s="5" t="s">
        <v>569</v>
      </c>
      <c r="C745" s="2">
        <v>0</v>
      </c>
      <c r="D745" s="6">
        <v>45808</v>
      </c>
      <c r="E745" s="1"/>
      <c r="F745" s="3">
        <v>0</v>
      </c>
    </row>
    <row r="746" spans="1:7" hidden="1" collapsed="1" x14ac:dyDescent="0.25">
      <c r="A746" s="4"/>
      <c r="B746" s="4"/>
      <c r="C746" s="7">
        <f>SUBTOTAL(9,C747:C749)</f>
        <v>0</v>
      </c>
      <c r="D746" s="4"/>
      <c r="E746" s="4"/>
      <c r="F746" s="8" t="e">
        <f>SUBTOTAL(1,F747:F749)</f>
        <v>#DIV/0!</v>
      </c>
    </row>
    <row r="747" spans="1:7" hidden="1" outlineLevel="1" x14ac:dyDescent="0.25">
      <c r="A747" s="6">
        <v>44192</v>
      </c>
      <c r="B747" s="5" t="s">
        <v>570</v>
      </c>
      <c r="C747" s="2">
        <v>0</v>
      </c>
      <c r="D747" s="6">
        <v>44227</v>
      </c>
      <c r="E747" s="1"/>
      <c r="F747" s="3">
        <v>0</v>
      </c>
    </row>
    <row r="748" spans="1:7" hidden="1" outlineLevel="1" x14ac:dyDescent="0.25">
      <c r="A748" s="6">
        <v>44294</v>
      </c>
      <c r="B748" s="5" t="s">
        <v>571</v>
      </c>
      <c r="C748" s="2">
        <v>0</v>
      </c>
      <c r="D748" s="6">
        <v>44294</v>
      </c>
      <c r="E748" s="1"/>
      <c r="F748" s="3">
        <v>0</v>
      </c>
    </row>
    <row r="749" spans="1:7" hidden="1" outlineLevel="1" x14ac:dyDescent="0.25">
      <c r="A749" s="6">
        <v>44294</v>
      </c>
      <c r="B749" s="5" t="s">
        <v>572</v>
      </c>
      <c r="C749" s="2">
        <v>0</v>
      </c>
      <c r="D749" s="6">
        <v>44294</v>
      </c>
      <c r="E749" s="1"/>
      <c r="F749" s="3">
        <v>1453</v>
      </c>
    </row>
    <row r="750" spans="1:7" hidden="1" collapsed="1" x14ac:dyDescent="0.25">
      <c r="A750" s="4"/>
      <c r="B750" s="4"/>
      <c r="C750" s="7">
        <f>SUBTOTAL(9,C751:C752)</f>
        <v>0</v>
      </c>
      <c r="D750" s="4"/>
      <c r="E750" s="4"/>
      <c r="F750" s="8" t="e">
        <f>SUBTOTAL(1,F751:F752)</f>
        <v>#DIV/0!</v>
      </c>
    </row>
    <row r="751" spans="1:7" hidden="1" outlineLevel="1" x14ac:dyDescent="0.25">
      <c r="A751" s="6">
        <v>45581</v>
      </c>
      <c r="B751" s="5" t="s">
        <v>573</v>
      </c>
      <c r="C751" s="2">
        <v>0</v>
      </c>
      <c r="D751" s="6">
        <v>45581</v>
      </c>
      <c r="E751" s="1"/>
      <c r="F751" s="3">
        <v>0</v>
      </c>
    </row>
    <row r="752" spans="1:7" hidden="1" outlineLevel="1" x14ac:dyDescent="0.25">
      <c r="A752" s="6">
        <v>45582</v>
      </c>
      <c r="B752" s="5" t="s">
        <v>574</v>
      </c>
      <c r="C752" s="2">
        <v>0</v>
      </c>
      <c r="D752" s="6">
        <v>45582</v>
      </c>
      <c r="E752" s="1"/>
      <c r="F752" s="3">
        <v>165</v>
      </c>
    </row>
    <row r="753" spans="1:7" hidden="1" x14ac:dyDescent="0.25">
      <c r="A753" s="4"/>
      <c r="B753" s="4"/>
      <c r="C753" s="7">
        <f>SUBTOTAL(9,C754:C758)</f>
        <v>5149.1099999999997</v>
      </c>
      <c r="D753" s="4"/>
      <c r="E753" s="4"/>
      <c r="F753" s="8">
        <f>SUBTOTAL(1,F754:F758)</f>
        <v>-10</v>
      </c>
    </row>
    <row r="754" spans="1:7" hidden="1" outlineLevel="1" x14ac:dyDescent="0.25">
      <c r="A754" s="6">
        <v>43921</v>
      </c>
      <c r="B754" s="5" t="s">
        <v>575</v>
      </c>
      <c r="C754" s="2">
        <v>0</v>
      </c>
      <c r="D754" s="6">
        <v>43951</v>
      </c>
      <c r="E754" s="1"/>
      <c r="F754" s="3">
        <v>1796</v>
      </c>
    </row>
    <row r="755" spans="1:7" hidden="1" outlineLevel="1" x14ac:dyDescent="0.25">
      <c r="A755" s="6">
        <v>44012</v>
      </c>
      <c r="B755" s="5" t="s">
        <v>576</v>
      </c>
      <c r="C755" s="2">
        <v>0</v>
      </c>
      <c r="D755" s="6">
        <v>44043</v>
      </c>
      <c r="E755" s="1"/>
      <c r="F755" s="3">
        <v>1704</v>
      </c>
    </row>
    <row r="756" spans="1:7" hidden="1" outlineLevel="1" x14ac:dyDescent="0.25">
      <c r="A756" s="6">
        <v>44104</v>
      </c>
      <c r="B756" s="5" t="s">
        <v>577</v>
      </c>
      <c r="C756" s="2">
        <v>0</v>
      </c>
      <c r="D756" s="6">
        <v>44135</v>
      </c>
      <c r="E756" s="1"/>
      <c r="F756" s="3">
        <v>1612</v>
      </c>
    </row>
    <row r="757" spans="1:7" hidden="1" outlineLevel="1" x14ac:dyDescent="0.25">
      <c r="A757" s="6">
        <v>44188</v>
      </c>
      <c r="B757" s="5" t="s">
        <v>578</v>
      </c>
      <c r="C757" s="2">
        <v>0</v>
      </c>
      <c r="D757" s="6">
        <v>44227</v>
      </c>
      <c r="E757" s="1"/>
      <c r="F757" s="3">
        <v>1520</v>
      </c>
    </row>
    <row r="758" spans="1:7" outlineLevel="1" x14ac:dyDescent="0.25">
      <c r="A758" s="29">
        <v>45649</v>
      </c>
      <c r="B758" s="30" t="s">
        <v>579</v>
      </c>
      <c r="C758" s="31">
        <v>5149.1099999999997</v>
      </c>
      <c r="D758" s="29">
        <v>45680</v>
      </c>
      <c r="E758" s="29">
        <v>45670</v>
      </c>
      <c r="F758" s="32">
        <f>E758-D758</f>
        <v>-10</v>
      </c>
      <c r="G758" s="33">
        <f>F758*C758</f>
        <v>-51491.1</v>
      </c>
    </row>
    <row r="759" spans="1:7" hidden="1" x14ac:dyDescent="0.25">
      <c r="A759" s="18"/>
      <c r="B759" s="18"/>
      <c r="C759" s="19">
        <f>SUBTOTAL(9,C760:C762)</f>
        <v>7890</v>
      </c>
      <c r="D759" s="18"/>
      <c r="E759" s="18"/>
      <c r="F759" s="20">
        <f>SUBTOTAL(1,F760:F762)</f>
        <v>-1</v>
      </c>
    </row>
    <row r="760" spans="1:7" outlineLevel="1" x14ac:dyDescent="0.25">
      <c r="A760" s="29">
        <v>45626</v>
      </c>
      <c r="B760" s="30" t="s">
        <v>580</v>
      </c>
      <c r="C760" s="31">
        <v>480</v>
      </c>
      <c r="D760" s="29">
        <v>45688</v>
      </c>
      <c r="E760" s="29">
        <v>45693</v>
      </c>
      <c r="F760" s="32">
        <f>E760-D760</f>
        <v>5</v>
      </c>
      <c r="G760" s="33">
        <f>F760*C760</f>
        <v>2400</v>
      </c>
    </row>
    <row r="761" spans="1:7" outlineLevel="1" x14ac:dyDescent="0.25">
      <c r="A761" s="29">
        <v>45688</v>
      </c>
      <c r="B761" s="30" t="s">
        <v>581</v>
      </c>
      <c r="C761" s="31">
        <v>3710</v>
      </c>
      <c r="D761" s="29">
        <v>45747</v>
      </c>
      <c r="E761" s="29">
        <v>45743</v>
      </c>
      <c r="F761" s="32">
        <f>E761-D761</f>
        <v>-4</v>
      </c>
      <c r="G761" s="33">
        <f>F761*C761</f>
        <v>-14840</v>
      </c>
    </row>
    <row r="762" spans="1:7" outlineLevel="1" x14ac:dyDescent="0.25">
      <c r="A762" s="29">
        <v>45688</v>
      </c>
      <c r="B762" s="30" t="s">
        <v>582</v>
      </c>
      <c r="C762" s="31">
        <v>3700</v>
      </c>
      <c r="D762" s="29">
        <v>45747</v>
      </c>
      <c r="E762" s="29">
        <v>45743</v>
      </c>
      <c r="F762" s="32">
        <f>E762-D762</f>
        <v>-4</v>
      </c>
      <c r="G762" s="33">
        <f>F762*C762</f>
        <v>-14800</v>
      </c>
    </row>
    <row r="763" spans="1:7" hidden="1" x14ac:dyDescent="0.25">
      <c r="A763" s="18"/>
      <c r="B763" s="18"/>
      <c r="C763" s="19">
        <f>SUBTOTAL(9,C764:C778)</f>
        <v>181047.36</v>
      </c>
      <c r="D763" s="18"/>
      <c r="E763" s="18"/>
      <c r="F763" s="20">
        <f>SUBTOTAL(1,F764:F778)</f>
        <v>2.9090909090909092</v>
      </c>
    </row>
    <row r="764" spans="1:7" outlineLevel="1" x14ac:dyDescent="0.25">
      <c r="A764" s="29">
        <v>45596</v>
      </c>
      <c r="B764" s="30" t="s">
        <v>583</v>
      </c>
      <c r="C764" s="31">
        <v>45000</v>
      </c>
      <c r="D764" s="29">
        <v>45657</v>
      </c>
      <c r="E764" s="29">
        <v>45665</v>
      </c>
      <c r="F764" s="32">
        <f t="shared" ref="F764:F774" si="30">E764-D764</f>
        <v>8</v>
      </c>
      <c r="G764" s="33">
        <f t="shared" ref="G764:G774" si="31">F764*C764</f>
        <v>360000</v>
      </c>
    </row>
    <row r="765" spans="1:7" outlineLevel="1" x14ac:dyDescent="0.25">
      <c r="A765" s="29">
        <v>45626</v>
      </c>
      <c r="B765" s="30" t="s">
        <v>584</v>
      </c>
      <c r="C765" s="31">
        <v>2669.5</v>
      </c>
      <c r="D765" s="29">
        <v>45657</v>
      </c>
      <c r="E765" s="29">
        <v>45671</v>
      </c>
      <c r="F765" s="32">
        <f t="shared" si="30"/>
        <v>14</v>
      </c>
      <c r="G765" s="33">
        <f t="shared" si="31"/>
        <v>37373</v>
      </c>
    </row>
    <row r="766" spans="1:7" outlineLevel="1" x14ac:dyDescent="0.25">
      <c r="A766" s="29">
        <v>45649</v>
      </c>
      <c r="B766" s="30" t="s">
        <v>585</v>
      </c>
      <c r="C766" s="31">
        <v>27800</v>
      </c>
      <c r="D766" s="29">
        <v>45688</v>
      </c>
      <c r="E766" s="29">
        <v>45678</v>
      </c>
      <c r="F766" s="32">
        <f t="shared" si="30"/>
        <v>-10</v>
      </c>
      <c r="G766" s="33">
        <f t="shared" si="31"/>
        <v>-278000</v>
      </c>
    </row>
    <row r="767" spans="1:7" outlineLevel="1" x14ac:dyDescent="0.25">
      <c r="A767" s="29">
        <v>45649</v>
      </c>
      <c r="B767" s="30" t="s">
        <v>586</v>
      </c>
      <c r="C767" s="31">
        <v>22077.86</v>
      </c>
      <c r="D767" s="29">
        <v>45688</v>
      </c>
      <c r="E767" s="29">
        <v>45678</v>
      </c>
      <c r="F767" s="32">
        <f t="shared" si="30"/>
        <v>-10</v>
      </c>
      <c r="G767" s="33">
        <f t="shared" si="31"/>
        <v>-220778.6</v>
      </c>
    </row>
    <row r="768" spans="1:7" outlineLevel="1" x14ac:dyDescent="0.25">
      <c r="A768" s="29">
        <v>45649</v>
      </c>
      <c r="B768" s="30" t="s">
        <v>587</v>
      </c>
      <c r="C768" s="31">
        <v>8000</v>
      </c>
      <c r="D768" s="29">
        <v>45688</v>
      </c>
      <c r="E768" s="29">
        <v>45693</v>
      </c>
      <c r="F768" s="32">
        <f t="shared" si="30"/>
        <v>5</v>
      </c>
      <c r="G768" s="33">
        <f t="shared" si="31"/>
        <v>40000</v>
      </c>
    </row>
    <row r="769" spans="1:7" outlineLevel="1" x14ac:dyDescent="0.25">
      <c r="A769" s="29">
        <v>45657</v>
      </c>
      <c r="B769" s="30" t="s">
        <v>588</v>
      </c>
      <c r="C769" s="31">
        <v>-27800</v>
      </c>
      <c r="D769" s="29">
        <v>45688</v>
      </c>
      <c r="E769" s="29">
        <v>45678</v>
      </c>
      <c r="F769" s="32">
        <f t="shared" si="30"/>
        <v>-10</v>
      </c>
      <c r="G769" s="33">
        <f t="shared" si="31"/>
        <v>278000</v>
      </c>
    </row>
    <row r="770" spans="1:7" outlineLevel="1" x14ac:dyDescent="0.25">
      <c r="A770" s="29">
        <v>45657</v>
      </c>
      <c r="B770" s="30" t="s">
        <v>589</v>
      </c>
      <c r="C770" s="31">
        <v>-22077.86</v>
      </c>
      <c r="D770" s="29">
        <v>45688</v>
      </c>
      <c r="E770" s="29">
        <v>45678</v>
      </c>
      <c r="F770" s="32">
        <f t="shared" si="30"/>
        <v>-10</v>
      </c>
      <c r="G770" s="33">
        <f t="shared" si="31"/>
        <v>220778.6</v>
      </c>
    </row>
    <row r="771" spans="1:7" outlineLevel="1" x14ac:dyDescent="0.25">
      <c r="A771" s="29">
        <v>45657</v>
      </c>
      <c r="B771" s="30" t="s">
        <v>590</v>
      </c>
      <c r="C771" s="31">
        <v>22077.86</v>
      </c>
      <c r="D771" s="29">
        <v>45688</v>
      </c>
      <c r="E771" s="29">
        <v>45701</v>
      </c>
      <c r="F771" s="32">
        <f t="shared" si="30"/>
        <v>13</v>
      </c>
      <c r="G771" s="33">
        <f t="shared" si="31"/>
        <v>287012.18</v>
      </c>
    </row>
    <row r="772" spans="1:7" outlineLevel="1" x14ac:dyDescent="0.25">
      <c r="A772" s="29">
        <v>45657</v>
      </c>
      <c r="B772" s="30" t="s">
        <v>591</v>
      </c>
      <c r="C772" s="31">
        <v>27800</v>
      </c>
      <c r="D772" s="29">
        <v>45688</v>
      </c>
      <c r="E772" s="29">
        <v>45701</v>
      </c>
      <c r="F772" s="32">
        <f t="shared" si="30"/>
        <v>13</v>
      </c>
      <c r="G772" s="33">
        <f t="shared" si="31"/>
        <v>361400</v>
      </c>
    </row>
    <row r="773" spans="1:7" outlineLevel="1" x14ac:dyDescent="0.25">
      <c r="A773" s="29">
        <v>45657</v>
      </c>
      <c r="B773" s="30" t="s">
        <v>466</v>
      </c>
      <c r="C773" s="31">
        <v>45000</v>
      </c>
      <c r="D773" s="29">
        <v>45716</v>
      </c>
      <c r="E773" s="29">
        <v>45722</v>
      </c>
      <c r="F773" s="32">
        <f t="shared" si="30"/>
        <v>6</v>
      </c>
      <c r="G773" s="33">
        <f t="shared" si="31"/>
        <v>270000</v>
      </c>
    </row>
    <row r="774" spans="1:7" outlineLevel="1" x14ac:dyDescent="0.25">
      <c r="A774" s="29">
        <v>45657</v>
      </c>
      <c r="B774" s="30" t="s">
        <v>592</v>
      </c>
      <c r="C774" s="31">
        <v>30500</v>
      </c>
      <c r="D774" s="29">
        <v>45688</v>
      </c>
      <c r="E774" s="29">
        <v>45701</v>
      </c>
      <c r="F774" s="32">
        <f t="shared" si="30"/>
        <v>13</v>
      </c>
      <c r="G774" s="33">
        <f t="shared" si="31"/>
        <v>396500</v>
      </c>
    </row>
    <row r="775" spans="1:7" hidden="1" outlineLevel="1" x14ac:dyDescent="0.25">
      <c r="A775" s="21">
        <v>45716</v>
      </c>
      <c r="B775" s="22" t="s">
        <v>593</v>
      </c>
      <c r="C775" s="23">
        <v>0</v>
      </c>
      <c r="D775" s="21">
        <v>45747</v>
      </c>
      <c r="E775" s="24"/>
      <c r="F775" s="25">
        <v>0</v>
      </c>
    </row>
    <row r="776" spans="1:7" hidden="1" outlineLevel="1" x14ac:dyDescent="0.25">
      <c r="A776" s="6">
        <v>45716</v>
      </c>
      <c r="B776" s="5" t="s">
        <v>594</v>
      </c>
      <c r="C776" s="2">
        <v>0</v>
      </c>
      <c r="D776" s="6">
        <v>45777</v>
      </c>
      <c r="E776" s="1"/>
      <c r="F776" s="3">
        <v>0</v>
      </c>
    </row>
    <row r="777" spans="1:7" hidden="1" outlineLevel="1" x14ac:dyDescent="0.25">
      <c r="A777" s="6">
        <v>45716</v>
      </c>
      <c r="B777" s="5" t="s">
        <v>595</v>
      </c>
      <c r="C777" s="2">
        <v>0</v>
      </c>
      <c r="D777" s="6">
        <v>45747</v>
      </c>
      <c r="E777" s="1"/>
      <c r="F777" s="3">
        <v>0</v>
      </c>
    </row>
    <row r="778" spans="1:7" hidden="1" outlineLevel="1" x14ac:dyDescent="0.25">
      <c r="A778" s="6">
        <v>45716</v>
      </c>
      <c r="B778" s="5" t="s">
        <v>596</v>
      </c>
      <c r="C778" s="2">
        <v>0</v>
      </c>
      <c r="D778" s="6">
        <v>45747</v>
      </c>
      <c r="E778" s="1"/>
      <c r="F778" s="3">
        <v>0</v>
      </c>
    </row>
    <row r="779" spans="1:7" hidden="1" x14ac:dyDescent="0.25">
      <c r="A779" s="4"/>
      <c r="B779" s="4"/>
      <c r="C779" s="7">
        <f>SUBTOTAL(9,C780:C780)</f>
        <v>60000</v>
      </c>
      <c r="D779" s="4"/>
      <c r="E779" s="4"/>
      <c r="F779" s="8">
        <f>SUBTOTAL(1,F780:F780)</f>
        <v>48</v>
      </c>
    </row>
    <row r="780" spans="1:7" outlineLevel="1" x14ac:dyDescent="0.25">
      <c r="A780" s="29">
        <v>45593</v>
      </c>
      <c r="B780" s="30" t="s">
        <v>597</v>
      </c>
      <c r="C780" s="31">
        <v>60000</v>
      </c>
      <c r="D780" s="29">
        <v>45626</v>
      </c>
      <c r="E780" s="29">
        <v>45674</v>
      </c>
      <c r="F780" s="32">
        <f>E780-D780</f>
        <v>48</v>
      </c>
      <c r="G780" s="33">
        <f>F780*C780</f>
        <v>2880000</v>
      </c>
    </row>
    <row r="781" spans="1:7" hidden="1" x14ac:dyDescent="0.25">
      <c r="A781" s="18"/>
      <c r="B781" s="18"/>
      <c r="C781" s="19">
        <f>SUBTOTAL(9,C782:C785)</f>
        <v>3827.5200000000004</v>
      </c>
      <c r="D781" s="18"/>
      <c r="E781" s="18"/>
      <c r="F781" s="20">
        <f>SUBTOTAL(1,F782:F785)</f>
        <v>4.333333333333333</v>
      </c>
    </row>
    <row r="782" spans="1:7" outlineLevel="1" x14ac:dyDescent="0.25">
      <c r="A782" s="29">
        <v>45643</v>
      </c>
      <c r="B782" s="30" t="s">
        <v>598</v>
      </c>
      <c r="C782" s="31">
        <v>3827.52</v>
      </c>
      <c r="D782" s="29">
        <v>45673</v>
      </c>
      <c r="E782" s="29">
        <v>45671</v>
      </c>
      <c r="F782" s="32">
        <f>E782-D782</f>
        <v>-2</v>
      </c>
      <c r="G782" s="33">
        <f>F782*C782</f>
        <v>-7655.04</v>
      </c>
    </row>
    <row r="783" spans="1:7" outlineLevel="1" x14ac:dyDescent="0.25">
      <c r="A783" s="29">
        <v>45644</v>
      </c>
      <c r="B783" s="30" t="s">
        <v>599</v>
      </c>
      <c r="C783" s="31">
        <v>1640.36</v>
      </c>
      <c r="D783" s="29">
        <v>45674</v>
      </c>
      <c r="E783" s="29">
        <v>45678</v>
      </c>
      <c r="F783" s="32">
        <f>E783-D783</f>
        <v>4</v>
      </c>
      <c r="G783" s="33">
        <f>F783*C783</f>
        <v>6561.44</v>
      </c>
    </row>
    <row r="784" spans="1:7" outlineLevel="1" x14ac:dyDescent="0.25">
      <c r="A784" s="29">
        <v>45667</v>
      </c>
      <c r="B784" s="30" t="s">
        <v>600</v>
      </c>
      <c r="C784" s="31">
        <v>-1640.36</v>
      </c>
      <c r="D784" s="29">
        <v>45667</v>
      </c>
      <c r="E784" s="29">
        <v>45678</v>
      </c>
      <c r="F784" s="32">
        <f>E784-D784</f>
        <v>11</v>
      </c>
      <c r="G784" s="33">
        <f>F784*C784</f>
        <v>-18043.96</v>
      </c>
    </row>
    <row r="785" spans="1:7" hidden="1" outlineLevel="1" x14ac:dyDescent="0.25">
      <c r="A785" s="21">
        <v>45706</v>
      </c>
      <c r="B785" s="22" t="s">
        <v>601</v>
      </c>
      <c r="C785" s="23">
        <v>0</v>
      </c>
      <c r="D785" s="21">
        <v>45736</v>
      </c>
      <c r="E785" s="24"/>
      <c r="F785" s="25">
        <v>11</v>
      </c>
    </row>
    <row r="786" spans="1:7" hidden="1" x14ac:dyDescent="0.25">
      <c r="A786" s="4"/>
      <c r="B786" s="4"/>
      <c r="C786" s="7">
        <f>SUBTOTAL(9,C787:C794)</f>
        <v>9922.0199999999986</v>
      </c>
      <c r="D786" s="4"/>
      <c r="E786" s="4"/>
      <c r="F786" s="8">
        <f>SUBTOTAL(1,F787:F794)</f>
        <v>10</v>
      </c>
    </row>
    <row r="787" spans="1:7" outlineLevel="1" x14ac:dyDescent="0.25">
      <c r="A787" s="29">
        <v>45701</v>
      </c>
      <c r="B787" s="30" t="s">
        <v>602</v>
      </c>
      <c r="C787" s="31">
        <v>3072.8</v>
      </c>
      <c r="D787" s="29">
        <v>45688</v>
      </c>
      <c r="E787" s="29">
        <v>45698</v>
      </c>
      <c r="F787" s="32">
        <f t="shared" ref="F787:F794" si="32">E787-D787</f>
        <v>10</v>
      </c>
      <c r="G787" s="33">
        <f t="shared" ref="G787:G794" si="33">F787*C787</f>
        <v>30728</v>
      </c>
    </row>
    <row r="788" spans="1:7" outlineLevel="1" x14ac:dyDescent="0.25">
      <c r="A788" s="29">
        <v>45701</v>
      </c>
      <c r="B788" s="30" t="s">
        <v>602</v>
      </c>
      <c r="C788" s="31">
        <v>575</v>
      </c>
      <c r="D788" s="29">
        <v>45688</v>
      </c>
      <c r="E788" s="29">
        <v>45698</v>
      </c>
      <c r="F788" s="32">
        <f t="shared" si="32"/>
        <v>10</v>
      </c>
      <c r="G788" s="33">
        <f t="shared" si="33"/>
        <v>5750</v>
      </c>
    </row>
    <row r="789" spans="1:7" outlineLevel="1" x14ac:dyDescent="0.25">
      <c r="A789" s="29">
        <v>45701</v>
      </c>
      <c r="B789" s="30" t="s">
        <v>603</v>
      </c>
      <c r="C789" s="31">
        <v>3687.36</v>
      </c>
      <c r="D789" s="29">
        <v>45688</v>
      </c>
      <c r="E789" s="29">
        <v>45698</v>
      </c>
      <c r="F789" s="32">
        <f t="shared" si="32"/>
        <v>10</v>
      </c>
      <c r="G789" s="33">
        <f t="shared" si="33"/>
        <v>36873.599999999999</v>
      </c>
    </row>
    <row r="790" spans="1:7" outlineLevel="1" x14ac:dyDescent="0.25">
      <c r="A790" s="29">
        <v>45701</v>
      </c>
      <c r="B790" s="30" t="s">
        <v>603</v>
      </c>
      <c r="C790" s="31">
        <v>690</v>
      </c>
      <c r="D790" s="29">
        <v>45688</v>
      </c>
      <c r="E790" s="29">
        <v>45698</v>
      </c>
      <c r="F790" s="32">
        <f t="shared" si="32"/>
        <v>10</v>
      </c>
      <c r="G790" s="33">
        <f t="shared" si="33"/>
        <v>6900</v>
      </c>
    </row>
    <row r="791" spans="1:7" outlineLevel="1" x14ac:dyDescent="0.25">
      <c r="A791" s="29">
        <v>45701</v>
      </c>
      <c r="B791" s="30" t="s">
        <v>604</v>
      </c>
      <c r="C791" s="31">
        <v>614.55999999999995</v>
      </c>
      <c r="D791" s="29">
        <v>45688</v>
      </c>
      <c r="E791" s="29">
        <v>45698</v>
      </c>
      <c r="F791" s="32">
        <f t="shared" si="32"/>
        <v>10</v>
      </c>
      <c r="G791" s="33">
        <f t="shared" si="33"/>
        <v>6145.5999999999995</v>
      </c>
    </row>
    <row r="792" spans="1:7" outlineLevel="1" x14ac:dyDescent="0.25">
      <c r="A792" s="29">
        <v>45701</v>
      </c>
      <c r="B792" s="30" t="s">
        <v>604</v>
      </c>
      <c r="C792" s="31">
        <v>115</v>
      </c>
      <c r="D792" s="29">
        <v>45688</v>
      </c>
      <c r="E792" s="29">
        <v>45698</v>
      </c>
      <c r="F792" s="32">
        <f t="shared" si="32"/>
        <v>10</v>
      </c>
      <c r="G792" s="33">
        <f t="shared" si="33"/>
        <v>1150</v>
      </c>
    </row>
    <row r="793" spans="1:7" outlineLevel="1" x14ac:dyDescent="0.25">
      <c r="A793" s="29">
        <v>45701</v>
      </c>
      <c r="B793" s="30" t="s">
        <v>605</v>
      </c>
      <c r="C793" s="31">
        <v>983.3</v>
      </c>
      <c r="D793" s="29">
        <v>45688</v>
      </c>
      <c r="E793" s="29">
        <v>45698</v>
      </c>
      <c r="F793" s="32">
        <f t="shared" si="32"/>
        <v>10</v>
      </c>
      <c r="G793" s="33">
        <f t="shared" si="33"/>
        <v>9833</v>
      </c>
    </row>
    <row r="794" spans="1:7" outlineLevel="1" x14ac:dyDescent="0.25">
      <c r="A794" s="29">
        <v>45701</v>
      </c>
      <c r="B794" s="30" t="s">
        <v>605</v>
      </c>
      <c r="C794" s="31">
        <v>184</v>
      </c>
      <c r="D794" s="29">
        <v>45688</v>
      </c>
      <c r="E794" s="29">
        <v>45698</v>
      </c>
      <c r="F794" s="32">
        <f t="shared" si="32"/>
        <v>10</v>
      </c>
      <c r="G794" s="33">
        <f t="shared" si="33"/>
        <v>1840</v>
      </c>
    </row>
    <row r="795" spans="1:7" hidden="1" x14ac:dyDescent="0.25">
      <c r="A795" s="18"/>
      <c r="B795" s="18"/>
      <c r="C795" s="19">
        <f>SUBTOTAL(9,C796:C798)</f>
        <v>10180840</v>
      </c>
      <c r="D795" s="18"/>
      <c r="E795" s="18"/>
      <c r="F795" s="20">
        <f>SUBTOTAL(1,F796:F798)</f>
        <v>-2</v>
      </c>
    </row>
    <row r="796" spans="1:7" outlineLevel="1" x14ac:dyDescent="0.25">
      <c r="A796" s="29">
        <v>45636</v>
      </c>
      <c r="B796" s="30" t="s">
        <v>606</v>
      </c>
      <c r="C796" s="31">
        <v>10180840</v>
      </c>
      <c r="D796" s="29">
        <v>45716</v>
      </c>
      <c r="E796" s="29">
        <v>45714</v>
      </c>
      <c r="F796" s="32">
        <f>E796-D796</f>
        <v>-2</v>
      </c>
      <c r="G796" s="33">
        <f>F796*C796</f>
        <v>-20361680</v>
      </c>
    </row>
    <row r="797" spans="1:7" hidden="1" outlineLevel="1" x14ac:dyDescent="0.25">
      <c r="A797" s="21">
        <v>45636</v>
      </c>
      <c r="B797" s="22" t="s">
        <v>606</v>
      </c>
      <c r="C797" s="23">
        <v>0</v>
      </c>
      <c r="D797" s="21">
        <v>46112</v>
      </c>
      <c r="E797" s="24"/>
      <c r="F797" s="25">
        <v>0</v>
      </c>
    </row>
    <row r="798" spans="1:7" hidden="1" outlineLevel="1" x14ac:dyDescent="0.25">
      <c r="A798" s="6">
        <v>45636</v>
      </c>
      <c r="B798" s="5" t="s">
        <v>606</v>
      </c>
      <c r="C798" s="2">
        <v>0</v>
      </c>
      <c r="D798" s="6">
        <v>46142</v>
      </c>
      <c r="E798" s="1"/>
      <c r="F798" s="3">
        <v>0</v>
      </c>
    </row>
    <row r="799" spans="1:7" hidden="1" collapsed="1" x14ac:dyDescent="0.25">
      <c r="A799" s="4"/>
      <c r="B799" s="4"/>
      <c r="C799" s="7">
        <f>SUBTOTAL(9,C800:C800)</f>
        <v>0</v>
      </c>
      <c r="D799" s="4"/>
      <c r="E799" s="4"/>
      <c r="F799" s="8" t="e">
        <f>SUBTOTAL(1,F800:F800)</f>
        <v>#DIV/0!</v>
      </c>
    </row>
    <row r="800" spans="1:7" hidden="1" outlineLevel="1" x14ac:dyDescent="0.25">
      <c r="A800" s="6">
        <v>45706</v>
      </c>
      <c r="B800" s="5" t="s">
        <v>607</v>
      </c>
      <c r="C800" s="2">
        <v>0</v>
      </c>
      <c r="D800" s="6">
        <v>45735</v>
      </c>
      <c r="E800" s="1"/>
      <c r="F800" s="3">
        <v>0</v>
      </c>
    </row>
    <row r="801" spans="1:7" hidden="1" x14ac:dyDescent="0.25">
      <c r="A801" s="4"/>
      <c r="B801" s="4"/>
      <c r="C801" s="7">
        <f>SUBTOTAL(9,C802:C802)</f>
        <v>345</v>
      </c>
      <c r="D801" s="4"/>
      <c r="E801" s="4"/>
      <c r="F801" s="8">
        <f>SUBTOTAL(1,F802:F802)</f>
        <v>5</v>
      </c>
    </row>
    <row r="802" spans="1:7" outlineLevel="1" x14ac:dyDescent="0.25">
      <c r="A802" s="29">
        <v>45638</v>
      </c>
      <c r="B802" s="30" t="s">
        <v>608</v>
      </c>
      <c r="C802" s="31">
        <v>345</v>
      </c>
      <c r="D802" s="29">
        <v>45688</v>
      </c>
      <c r="E802" s="29">
        <v>45693</v>
      </c>
      <c r="F802" s="32">
        <f>E802-D802</f>
        <v>5</v>
      </c>
      <c r="G802" s="33">
        <f>F802*C802</f>
        <v>1725</v>
      </c>
    </row>
    <row r="803" spans="1:7" hidden="1" x14ac:dyDescent="0.25">
      <c r="A803" s="18"/>
      <c r="B803" s="18"/>
      <c r="C803" s="19">
        <f>SUBTOTAL(9,C804:C804)</f>
        <v>2500</v>
      </c>
      <c r="D803" s="18"/>
      <c r="E803" s="18"/>
      <c r="F803" s="20">
        <f>SUBTOTAL(1,F804:F804)</f>
        <v>6</v>
      </c>
    </row>
    <row r="804" spans="1:7" outlineLevel="1" x14ac:dyDescent="0.25">
      <c r="A804" s="29">
        <v>45628</v>
      </c>
      <c r="B804" s="30" t="s">
        <v>609</v>
      </c>
      <c r="C804" s="31">
        <v>2500</v>
      </c>
      <c r="D804" s="29">
        <v>45716</v>
      </c>
      <c r="E804" s="29">
        <v>45722</v>
      </c>
      <c r="F804" s="32">
        <f>E804-D804</f>
        <v>6</v>
      </c>
      <c r="G804" s="33">
        <f>F804*C804</f>
        <v>15000</v>
      </c>
    </row>
    <row r="805" spans="1:7" hidden="1" collapsed="1" x14ac:dyDescent="0.25">
      <c r="A805" s="18"/>
      <c r="B805" s="18"/>
      <c r="C805" s="19">
        <f>SUBTOTAL(9,C806:C806)</f>
        <v>0</v>
      </c>
      <c r="D805" s="18"/>
      <c r="E805" s="18"/>
      <c r="F805" s="20" t="e">
        <f>SUBTOTAL(1,F806:F806)</f>
        <v>#DIV/0!</v>
      </c>
    </row>
    <row r="806" spans="1:7" hidden="1" outlineLevel="1" x14ac:dyDescent="0.25">
      <c r="A806" s="6">
        <v>45744</v>
      </c>
      <c r="B806" s="5" t="s">
        <v>610</v>
      </c>
      <c r="C806" s="2">
        <v>0</v>
      </c>
      <c r="D806" s="6">
        <v>45777</v>
      </c>
      <c r="E806" s="1"/>
      <c r="F806" s="3">
        <v>0</v>
      </c>
    </row>
    <row r="807" spans="1:7" hidden="1" x14ac:dyDescent="0.25">
      <c r="A807" s="4"/>
      <c r="B807" s="4"/>
      <c r="C807" s="7">
        <f>SUBTOTAL(9,C808:C810)</f>
        <v>1892.22</v>
      </c>
      <c r="D807" s="4"/>
      <c r="E807" s="4"/>
      <c r="F807" s="8">
        <f>SUBTOTAL(1,F808:F810)</f>
        <v>6</v>
      </c>
    </row>
    <row r="808" spans="1:7" outlineLevel="1" x14ac:dyDescent="0.25">
      <c r="A808" s="29">
        <v>45631</v>
      </c>
      <c r="B808" s="30" t="s">
        <v>611</v>
      </c>
      <c r="C808" s="31">
        <v>930.6</v>
      </c>
      <c r="D808" s="29">
        <v>45688</v>
      </c>
      <c r="E808" s="29">
        <v>45693</v>
      </c>
      <c r="F808" s="32">
        <f>E808-D808</f>
        <v>5</v>
      </c>
      <c r="G808" s="33">
        <f>F808*C808</f>
        <v>4653</v>
      </c>
    </row>
    <row r="809" spans="1:7" outlineLevel="1" x14ac:dyDescent="0.25">
      <c r="A809" s="29">
        <v>45687</v>
      </c>
      <c r="B809" s="30" t="s">
        <v>612</v>
      </c>
      <c r="C809" s="31">
        <v>961.62</v>
      </c>
      <c r="D809" s="29">
        <v>45716</v>
      </c>
      <c r="E809" s="29">
        <v>45723</v>
      </c>
      <c r="F809" s="32">
        <f>E809-D809</f>
        <v>7</v>
      </c>
      <c r="G809" s="33">
        <f>F809*C809</f>
        <v>6731.34</v>
      </c>
    </row>
    <row r="810" spans="1:7" hidden="1" outlineLevel="1" x14ac:dyDescent="0.25">
      <c r="A810" s="21">
        <v>45716</v>
      </c>
      <c r="B810" s="22" t="s">
        <v>613</v>
      </c>
      <c r="C810" s="23">
        <v>0</v>
      </c>
      <c r="D810" s="21">
        <v>45747</v>
      </c>
      <c r="E810" s="24"/>
      <c r="F810" s="25">
        <v>0</v>
      </c>
    </row>
    <row r="811" spans="1:7" hidden="1" x14ac:dyDescent="0.25">
      <c r="A811" s="4"/>
      <c r="B811" s="4"/>
      <c r="C811" s="7">
        <f>SUBTOTAL(9,C812:C815)</f>
        <v>29737.5</v>
      </c>
      <c r="D811" s="4"/>
      <c r="E811" s="4"/>
      <c r="F811" s="8">
        <f>SUBTOTAL(1,F812:F815)</f>
        <v>4</v>
      </c>
    </row>
    <row r="812" spans="1:7" outlineLevel="1" x14ac:dyDescent="0.25">
      <c r="A812" s="29">
        <v>45679</v>
      </c>
      <c r="B812" s="30" t="s">
        <v>614</v>
      </c>
      <c r="C812" s="31">
        <v>23927.759999999998</v>
      </c>
      <c r="D812" s="29">
        <v>45716</v>
      </c>
      <c r="E812" s="29">
        <v>45720</v>
      </c>
      <c r="F812" s="32">
        <f>E812-D812</f>
        <v>4</v>
      </c>
      <c r="G812" s="33">
        <f>F812*C812</f>
        <v>95711.039999999994</v>
      </c>
    </row>
    <row r="813" spans="1:7" outlineLevel="1" x14ac:dyDescent="0.25">
      <c r="A813" s="29">
        <v>45679</v>
      </c>
      <c r="B813" s="30" t="s">
        <v>614</v>
      </c>
      <c r="C813" s="31">
        <v>4477.5</v>
      </c>
      <c r="D813" s="29">
        <v>45716</v>
      </c>
      <c r="E813" s="29">
        <v>45720</v>
      </c>
      <c r="F813" s="32">
        <f>E813-D813</f>
        <v>4</v>
      </c>
      <c r="G813" s="33">
        <f>F813*C813</f>
        <v>17910</v>
      </c>
    </row>
    <row r="814" spans="1:7" outlineLevel="1" x14ac:dyDescent="0.25">
      <c r="A814" s="29">
        <v>45679</v>
      </c>
      <c r="B814" s="30" t="s">
        <v>615</v>
      </c>
      <c r="C814" s="31">
        <v>1122.24</v>
      </c>
      <c r="D814" s="29">
        <v>45716</v>
      </c>
      <c r="E814" s="29">
        <v>45720</v>
      </c>
      <c r="F814" s="32">
        <f>E814-D814</f>
        <v>4</v>
      </c>
      <c r="G814" s="33">
        <f>F814*C814</f>
        <v>4488.96</v>
      </c>
    </row>
    <row r="815" spans="1:7" outlineLevel="1" x14ac:dyDescent="0.25">
      <c r="A815" s="29">
        <v>45679</v>
      </c>
      <c r="B815" s="30" t="s">
        <v>615</v>
      </c>
      <c r="C815" s="31">
        <v>210</v>
      </c>
      <c r="D815" s="29">
        <v>45716</v>
      </c>
      <c r="E815" s="29">
        <v>45720</v>
      </c>
      <c r="F815" s="32">
        <f>E815-D815</f>
        <v>4</v>
      </c>
      <c r="G815" s="33">
        <f>F815*C815</f>
        <v>840</v>
      </c>
    </row>
    <row r="816" spans="1:7" hidden="1" x14ac:dyDescent="0.25">
      <c r="A816" s="18"/>
      <c r="B816" s="18"/>
      <c r="C816" s="19">
        <f>SUBTOTAL(9,C817:C821)</f>
        <v>3111.36</v>
      </c>
      <c r="D816" s="18"/>
      <c r="E816" s="18"/>
      <c r="F816" s="20">
        <f>SUBTOTAL(1,F817:F821)</f>
        <v>76.5</v>
      </c>
    </row>
    <row r="817" spans="1:7" outlineLevel="1" x14ac:dyDescent="0.25">
      <c r="A817" s="29">
        <v>45467</v>
      </c>
      <c r="B817" s="30" t="s">
        <v>616</v>
      </c>
      <c r="C817" s="31">
        <v>1491.31</v>
      </c>
      <c r="D817" s="29">
        <v>45504</v>
      </c>
      <c r="E817" s="29">
        <v>45672</v>
      </c>
      <c r="F817" s="32">
        <f>E817-D817</f>
        <v>168</v>
      </c>
      <c r="G817" s="33">
        <f>F817*C817</f>
        <v>250540.08</v>
      </c>
    </row>
    <row r="818" spans="1:7" outlineLevel="1" x14ac:dyDescent="0.25">
      <c r="A818" s="29">
        <v>45495</v>
      </c>
      <c r="B818" s="30" t="s">
        <v>617</v>
      </c>
      <c r="C818" s="31">
        <v>1139.9100000000001</v>
      </c>
      <c r="D818" s="29">
        <v>45535</v>
      </c>
      <c r="E818" s="29">
        <v>45672</v>
      </c>
      <c r="F818" s="32">
        <f>E818-D818</f>
        <v>137</v>
      </c>
      <c r="G818" s="33">
        <f>F818*C818</f>
        <v>156167.67000000001</v>
      </c>
    </row>
    <row r="819" spans="1:7" outlineLevel="1" x14ac:dyDescent="0.25">
      <c r="A819" s="29">
        <v>45645</v>
      </c>
      <c r="B819" s="30" t="s">
        <v>618</v>
      </c>
      <c r="C819" s="31">
        <v>290.43</v>
      </c>
      <c r="D819" s="29">
        <v>45688</v>
      </c>
      <c r="E819" s="29">
        <v>45693</v>
      </c>
      <c r="F819" s="32">
        <f>E819-D819</f>
        <v>5</v>
      </c>
      <c r="G819" s="33">
        <f>F819*C819</f>
        <v>1452.15</v>
      </c>
    </row>
    <row r="820" spans="1:7" outlineLevel="1" x14ac:dyDescent="0.25">
      <c r="A820" s="29">
        <v>45713</v>
      </c>
      <c r="B820" s="30" t="s">
        <v>619</v>
      </c>
      <c r="C820" s="31">
        <v>189.71</v>
      </c>
      <c r="D820" s="29">
        <v>45747</v>
      </c>
      <c r="E820" s="29">
        <v>45743</v>
      </c>
      <c r="F820" s="32">
        <f>E820-D820</f>
        <v>-4</v>
      </c>
      <c r="G820" s="33">
        <f>F820*C820</f>
        <v>-758.84</v>
      </c>
    </row>
    <row r="821" spans="1:7" hidden="1" outlineLevel="1" x14ac:dyDescent="0.25">
      <c r="A821" s="21">
        <v>45716</v>
      </c>
      <c r="B821" s="22" t="s">
        <v>620</v>
      </c>
      <c r="C821" s="23">
        <v>0</v>
      </c>
      <c r="D821" s="21">
        <v>45747</v>
      </c>
      <c r="E821" s="24"/>
      <c r="F821" s="25">
        <v>0</v>
      </c>
    </row>
    <row r="822" spans="1:7" hidden="1" collapsed="1" x14ac:dyDescent="0.25">
      <c r="A822" s="4"/>
      <c r="B822" s="4"/>
      <c r="C822" s="7">
        <f>SUBTOTAL(9,C823:C825)</f>
        <v>0</v>
      </c>
      <c r="D822" s="4"/>
      <c r="E822" s="4"/>
      <c r="F822" s="8" t="e">
        <f>SUBTOTAL(1,F823:F825)</f>
        <v>#DIV/0!</v>
      </c>
    </row>
    <row r="823" spans="1:7" hidden="1" outlineLevel="1" x14ac:dyDescent="0.25">
      <c r="A823" s="6">
        <v>45642</v>
      </c>
      <c r="B823" s="5" t="s">
        <v>621</v>
      </c>
      <c r="C823" s="2">
        <v>0</v>
      </c>
      <c r="D823" s="6">
        <v>45642</v>
      </c>
      <c r="E823" s="1"/>
      <c r="F823" s="3">
        <v>0</v>
      </c>
    </row>
    <row r="824" spans="1:7" hidden="1" outlineLevel="1" x14ac:dyDescent="0.25">
      <c r="A824" s="6">
        <v>45628</v>
      </c>
      <c r="B824" s="5" t="s">
        <v>622</v>
      </c>
      <c r="C824" s="2">
        <v>0</v>
      </c>
      <c r="D824" s="6">
        <v>45693</v>
      </c>
      <c r="E824" s="1"/>
      <c r="F824" s="3">
        <v>54</v>
      </c>
    </row>
    <row r="825" spans="1:7" hidden="1" outlineLevel="1" x14ac:dyDescent="0.25">
      <c r="A825" s="6">
        <v>45628</v>
      </c>
      <c r="B825" s="5" t="s">
        <v>623</v>
      </c>
      <c r="C825" s="2">
        <v>0</v>
      </c>
      <c r="D825" s="6">
        <v>45693</v>
      </c>
      <c r="E825" s="1"/>
      <c r="F825" s="3">
        <v>54</v>
      </c>
    </row>
    <row r="826" spans="1:7" hidden="1" x14ac:dyDescent="0.25">
      <c r="A826" s="4"/>
      <c r="B826" s="4"/>
      <c r="C826" s="7">
        <f>SUBTOTAL(9,C827:C828)</f>
        <v>5481.3600000000006</v>
      </c>
      <c r="D826" s="4"/>
      <c r="E826" s="4"/>
      <c r="F826" s="8">
        <f>SUBTOTAL(1,F827:F828)</f>
        <v>23</v>
      </c>
    </row>
    <row r="827" spans="1:7" outlineLevel="1" x14ac:dyDescent="0.25">
      <c r="A827" s="29">
        <v>45580</v>
      </c>
      <c r="B827" s="30" t="s">
        <v>624</v>
      </c>
      <c r="C827" s="31">
        <v>2720.34</v>
      </c>
      <c r="D827" s="29">
        <v>45626</v>
      </c>
      <c r="E827" s="29">
        <v>45665</v>
      </c>
      <c r="F827" s="32">
        <f>E827-D827</f>
        <v>39</v>
      </c>
      <c r="G827" s="33">
        <f>F827*C827</f>
        <v>106093.26000000001</v>
      </c>
    </row>
    <row r="828" spans="1:7" outlineLevel="1" x14ac:dyDescent="0.25">
      <c r="A828" s="29">
        <v>45659</v>
      </c>
      <c r="B828" s="30" t="s">
        <v>625</v>
      </c>
      <c r="C828" s="31">
        <v>2761.02</v>
      </c>
      <c r="D828" s="29">
        <v>45716</v>
      </c>
      <c r="E828" s="29">
        <v>45723</v>
      </c>
      <c r="F828" s="32">
        <f>E828-D828</f>
        <v>7</v>
      </c>
      <c r="G828" s="33">
        <f>F828*C828</f>
        <v>19327.14</v>
      </c>
    </row>
    <row r="829" spans="1:7" hidden="1" x14ac:dyDescent="0.25">
      <c r="A829" s="18"/>
      <c r="B829" s="18"/>
      <c r="C829" s="19">
        <f>SUBTOTAL(9,C830:C835)</f>
        <v>561.62</v>
      </c>
      <c r="D829" s="18"/>
      <c r="E829" s="18"/>
      <c r="F829" s="20">
        <f>SUBTOTAL(1,F830:F835)</f>
        <v>16.166666666666668</v>
      </c>
    </row>
    <row r="830" spans="1:7" outlineLevel="1" x14ac:dyDescent="0.25">
      <c r="A830" s="29">
        <v>45596</v>
      </c>
      <c r="B830" s="30" t="s">
        <v>626</v>
      </c>
      <c r="C830" s="31">
        <v>257.66000000000003</v>
      </c>
      <c r="D830" s="29">
        <v>45626</v>
      </c>
      <c r="E830" s="29">
        <v>45665</v>
      </c>
      <c r="F830" s="32">
        <f t="shared" ref="F830:F835" si="34">E830-D830</f>
        <v>39</v>
      </c>
      <c r="G830" s="33">
        <f t="shared" ref="G830:G835" si="35">F830*C830</f>
        <v>10048.740000000002</v>
      </c>
    </row>
    <row r="831" spans="1:7" outlineLevel="1" x14ac:dyDescent="0.25">
      <c r="A831" s="29">
        <v>45626</v>
      </c>
      <c r="B831" s="30" t="s">
        <v>627</v>
      </c>
      <c r="C831" s="31">
        <v>146.08000000000001</v>
      </c>
      <c r="D831" s="29">
        <v>45657</v>
      </c>
      <c r="E831" s="29">
        <v>45665</v>
      </c>
      <c r="F831" s="32">
        <f t="shared" si="34"/>
        <v>8</v>
      </c>
      <c r="G831" s="33">
        <f t="shared" si="35"/>
        <v>1168.6400000000001</v>
      </c>
    </row>
    <row r="832" spans="1:7" outlineLevel="1" x14ac:dyDescent="0.25">
      <c r="A832" s="29">
        <v>45677</v>
      </c>
      <c r="B832" s="30" t="s">
        <v>628</v>
      </c>
      <c r="C832" s="31">
        <v>20.6</v>
      </c>
      <c r="D832" s="29">
        <v>45716</v>
      </c>
      <c r="E832" s="29">
        <v>45722</v>
      </c>
      <c r="F832" s="32">
        <f t="shared" si="34"/>
        <v>6</v>
      </c>
      <c r="G832" s="33">
        <f t="shared" si="35"/>
        <v>123.60000000000001</v>
      </c>
    </row>
    <row r="833" spans="1:7" outlineLevel="1" x14ac:dyDescent="0.25">
      <c r="A833" s="29">
        <v>45657</v>
      </c>
      <c r="B833" s="30" t="s">
        <v>629</v>
      </c>
      <c r="C833" s="31">
        <v>20.6</v>
      </c>
      <c r="D833" s="29">
        <v>45657</v>
      </c>
      <c r="E833" s="29">
        <v>45688</v>
      </c>
      <c r="F833" s="32">
        <f t="shared" si="34"/>
        <v>31</v>
      </c>
      <c r="G833" s="33">
        <f t="shared" si="35"/>
        <v>638.6</v>
      </c>
    </row>
    <row r="834" spans="1:7" outlineLevel="1" x14ac:dyDescent="0.25">
      <c r="A834" s="29">
        <v>45677</v>
      </c>
      <c r="B834" s="30" t="s">
        <v>630</v>
      </c>
      <c r="C834" s="31">
        <v>-20.6</v>
      </c>
      <c r="D834" s="29">
        <v>45682</v>
      </c>
      <c r="E834" s="29">
        <v>45688</v>
      </c>
      <c r="F834" s="32">
        <f t="shared" si="34"/>
        <v>6</v>
      </c>
      <c r="G834" s="33">
        <f t="shared" si="35"/>
        <v>-123.60000000000001</v>
      </c>
    </row>
    <row r="835" spans="1:7" outlineLevel="1" x14ac:dyDescent="0.25">
      <c r="A835" s="29">
        <v>45688</v>
      </c>
      <c r="B835" s="30" t="s">
        <v>631</v>
      </c>
      <c r="C835" s="31">
        <v>137.28</v>
      </c>
      <c r="D835" s="29">
        <v>45716</v>
      </c>
      <c r="E835" s="29">
        <v>45723</v>
      </c>
      <c r="F835" s="32">
        <f t="shared" si="34"/>
        <v>7</v>
      </c>
      <c r="G835" s="33">
        <f t="shared" si="35"/>
        <v>960.96</v>
      </c>
    </row>
    <row r="836" spans="1:7" hidden="1" x14ac:dyDescent="0.25">
      <c r="A836" s="18"/>
      <c r="B836" s="18"/>
      <c r="C836" s="19">
        <f>SUBTOTAL(9,C837:C852)</f>
        <v>2441.98</v>
      </c>
      <c r="D836" s="18"/>
      <c r="E836" s="18"/>
      <c r="F836" s="20">
        <f>SUBTOTAL(1,F837:F852)</f>
        <v>-15.714285714285714</v>
      </c>
    </row>
    <row r="837" spans="1:7" outlineLevel="1" x14ac:dyDescent="0.25">
      <c r="A837" s="29">
        <v>45588</v>
      </c>
      <c r="B837" s="30" t="s">
        <v>632</v>
      </c>
      <c r="C837" s="31">
        <v>1552.2</v>
      </c>
      <c r="D837" s="29">
        <v>45688</v>
      </c>
      <c r="E837" s="29">
        <v>45693</v>
      </c>
      <c r="F837" s="32">
        <f>E837-D837</f>
        <v>5</v>
      </c>
      <c r="G837" s="33">
        <f>F837*C837</f>
        <v>7761</v>
      </c>
    </row>
    <row r="838" spans="1:7" outlineLevel="1" x14ac:dyDescent="0.25">
      <c r="A838" s="29">
        <v>45596</v>
      </c>
      <c r="B838" s="30" t="s">
        <v>633</v>
      </c>
      <c r="C838" s="31">
        <v>36.32</v>
      </c>
      <c r="D838" s="29">
        <v>45688</v>
      </c>
      <c r="E838" s="29">
        <v>45693</v>
      </c>
      <c r="F838" s="32">
        <f>E838-D838</f>
        <v>5</v>
      </c>
      <c r="G838" s="33">
        <f>F838*C838</f>
        <v>181.6</v>
      </c>
    </row>
    <row r="839" spans="1:7" outlineLevel="1" x14ac:dyDescent="0.25">
      <c r="A839" s="29">
        <v>45626</v>
      </c>
      <c r="B839" s="30" t="s">
        <v>634</v>
      </c>
      <c r="C839" s="31">
        <v>72.63</v>
      </c>
      <c r="D839" s="29">
        <v>45716</v>
      </c>
      <c r="E839" s="29">
        <v>45719</v>
      </c>
      <c r="F839" s="32">
        <f>E839-D839</f>
        <v>3</v>
      </c>
      <c r="G839" s="33">
        <f>F839*C839</f>
        <v>217.89</v>
      </c>
    </row>
    <row r="840" spans="1:7" outlineLevel="1" x14ac:dyDescent="0.25">
      <c r="A840" s="29">
        <v>45639</v>
      </c>
      <c r="B840" s="30" t="s">
        <v>635</v>
      </c>
      <c r="C840" s="31">
        <v>54.48</v>
      </c>
      <c r="D840" s="29">
        <v>45747</v>
      </c>
      <c r="E840" s="29">
        <v>45743</v>
      </c>
      <c r="F840" s="32">
        <f>E840-D840</f>
        <v>-4</v>
      </c>
      <c r="G840" s="33">
        <f>F840*C840</f>
        <v>-217.92</v>
      </c>
    </row>
    <row r="841" spans="1:7" outlineLevel="1" x14ac:dyDescent="0.25">
      <c r="A841" s="29">
        <v>45639</v>
      </c>
      <c r="B841" s="30" t="s">
        <v>636</v>
      </c>
      <c r="C841" s="31">
        <v>726.35</v>
      </c>
      <c r="D841" s="29">
        <v>45747</v>
      </c>
      <c r="E841" s="29">
        <v>45743</v>
      </c>
      <c r="F841" s="32">
        <f>E841-D841</f>
        <v>-4</v>
      </c>
      <c r="G841" s="33">
        <f>F841*C841</f>
        <v>-2905.4</v>
      </c>
    </row>
    <row r="842" spans="1:7" hidden="1" outlineLevel="1" x14ac:dyDescent="0.25">
      <c r="A842" s="21">
        <v>45688</v>
      </c>
      <c r="B842" s="22" t="s">
        <v>637</v>
      </c>
      <c r="C842" s="23">
        <v>0</v>
      </c>
      <c r="D842" s="21">
        <v>45777</v>
      </c>
      <c r="E842" s="24"/>
      <c r="F842" s="25">
        <v>0</v>
      </c>
    </row>
    <row r="843" spans="1:7" hidden="1" outlineLevel="1" x14ac:dyDescent="0.25">
      <c r="A843" s="6">
        <v>45688</v>
      </c>
      <c r="B843" s="5" t="s">
        <v>638</v>
      </c>
      <c r="C843" s="2">
        <v>0</v>
      </c>
      <c r="D843" s="6">
        <v>45777</v>
      </c>
      <c r="E843" s="1"/>
      <c r="F843" s="3">
        <v>0</v>
      </c>
    </row>
    <row r="844" spans="1:7" hidden="1" outlineLevel="1" x14ac:dyDescent="0.25">
      <c r="A844" s="6">
        <v>45688</v>
      </c>
      <c r="B844" s="5" t="s">
        <v>639</v>
      </c>
      <c r="C844" s="2">
        <v>0</v>
      </c>
      <c r="D844" s="6">
        <v>45777</v>
      </c>
      <c r="E844" s="1"/>
      <c r="F844" s="3">
        <v>0</v>
      </c>
    </row>
    <row r="845" spans="1:7" hidden="1" outlineLevel="1" x14ac:dyDescent="0.25">
      <c r="A845" s="6">
        <v>45688</v>
      </c>
      <c r="B845" s="5" t="s">
        <v>640</v>
      </c>
      <c r="C845" s="2">
        <v>0</v>
      </c>
      <c r="D845" s="6">
        <v>45777</v>
      </c>
      <c r="E845" s="1"/>
      <c r="F845" s="3">
        <v>0</v>
      </c>
    </row>
    <row r="846" spans="1:7" hidden="1" outlineLevel="1" x14ac:dyDescent="0.25">
      <c r="A846" s="6">
        <v>45688</v>
      </c>
      <c r="B846" s="5" t="s">
        <v>641</v>
      </c>
      <c r="C846" s="2">
        <v>0</v>
      </c>
      <c r="D846" s="6">
        <v>45777</v>
      </c>
      <c r="E846" s="1"/>
      <c r="F846" s="3">
        <v>0</v>
      </c>
    </row>
    <row r="847" spans="1:7" outlineLevel="1" x14ac:dyDescent="0.25">
      <c r="A847" s="29">
        <v>45688</v>
      </c>
      <c r="B847" s="30" t="s">
        <v>642</v>
      </c>
      <c r="C847" s="31">
        <v>348.67</v>
      </c>
      <c r="D847" s="29">
        <v>45777</v>
      </c>
      <c r="E847" s="29">
        <v>45735</v>
      </c>
      <c r="F847" s="32">
        <f>E847-D847</f>
        <v>-42</v>
      </c>
      <c r="G847" s="33">
        <f>F847*C847</f>
        <v>-14644.140000000001</v>
      </c>
    </row>
    <row r="848" spans="1:7" hidden="1" outlineLevel="1" x14ac:dyDescent="0.25">
      <c r="A848" s="21">
        <v>45688</v>
      </c>
      <c r="B848" s="22" t="s">
        <v>643</v>
      </c>
      <c r="C848" s="23">
        <v>0</v>
      </c>
      <c r="D848" s="21">
        <v>45777</v>
      </c>
      <c r="E848" s="24"/>
      <c r="F848" s="25">
        <v>0</v>
      </c>
    </row>
    <row r="849" spans="1:7" hidden="1" outlineLevel="1" x14ac:dyDescent="0.25">
      <c r="A849" s="6">
        <v>45688</v>
      </c>
      <c r="B849" s="5" t="s">
        <v>644</v>
      </c>
      <c r="C849" s="2">
        <v>0</v>
      </c>
      <c r="D849" s="6">
        <v>45777</v>
      </c>
      <c r="E849" s="1"/>
      <c r="F849" s="3">
        <v>0</v>
      </c>
    </row>
    <row r="850" spans="1:7" outlineLevel="1" x14ac:dyDescent="0.25">
      <c r="A850" s="29">
        <v>45716</v>
      </c>
      <c r="B850" s="30" t="s">
        <v>645</v>
      </c>
      <c r="C850" s="31">
        <v>-348.67</v>
      </c>
      <c r="D850" s="29">
        <v>45808</v>
      </c>
      <c r="E850" s="29">
        <v>45735</v>
      </c>
      <c r="F850" s="32">
        <f>E850-D850</f>
        <v>-73</v>
      </c>
      <c r="G850" s="33">
        <f>F850*C850</f>
        <v>25452.91</v>
      </c>
    </row>
    <row r="851" spans="1:7" hidden="1" outlineLevel="1" x14ac:dyDescent="0.25">
      <c r="A851" s="21">
        <v>45716</v>
      </c>
      <c r="B851" s="22" t="s">
        <v>646</v>
      </c>
      <c r="C851" s="23">
        <v>0</v>
      </c>
      <c r="D851" s="21">
        <v>45808</v>
      </c>
      <c r="E851" s="24"/>
      <c r="F851" s="25">
        <v>0</v>
      </c>
    </row>
    <row r="852" spans="1:7" hidden="1" outlineLevel="1" x14ac:dyDescent="0.25">
      <c r="A852" s="6">
        <v>45716</v>
      </c>
      <c r="B852" s="5" t="s">
        <v>647</v>
      </c>
      <c r="C852" s="2">
        <v>0</v>
      </c>
      <c r="D852" s="6">
        <v>45808</v>
      </c>
      <c r="E852" s="1"/>
      <c r="F852" s="3">
        <v>0</v>
      </c>
    </row>
    <row r="853" spans="1:7" hidden="1" x14ac:dyDescent="0.25">
      <c r="A853" s="4"/>
      <c r="B853" s="4"/>
      <c r="C853" s="7">
        <f>SUBTOTAL(9,C854:C859)</f>
        <v>3699</v>
      </c>
      <c r="D853" s="4"/>
      <c r="E853" s="4"/>
      <c r="F853" s="8">
        <f>SUBTOTAL(1,F854:F859)</f>
        <v>24.75</v>
      </c>
    </row>
    <row r="854" spans="1:7" outlineLevel="1" x14ac:dyDescent="0.25">
      <c r="A854" s="29">
        <v>45565</v>
      </c>
      <c r="B854" s="30" t="s">
        <v>648</v>
      </c>
      <c r="C854" s="31">
        <v>858</v>
      </c>
      <c r="D854" s="29">
        <v>45657</v>
      </c>
      <c r="E854" s="29">
        <v>45698</v>
      </c>
      <c r="F854" s="32">
        <f>E854-D854</f>
        <v>41</v>
      </c>
      <c r="G854" s="33">
        <f>F854*C854</f>
        <v>35178</v>
      </c>
    </row>
    <row r="855" spans="1:7" outlineLevel="1" x14ac:dyDescent="0.25">
      <c r="A855" s="29">
        <v>45565</v>
      </c>
      <c r="B855" s="30" t="s">
        <v>648</v>
      </c>
      <c r="C855" s="31">
        <v>2616</v>
      </c>
      <c r="D855" s="29">
        <v>45657</v>
      </c>
      <c r="E855" s="29">
        <v>45688</v>
      </c>
      <c r="F855" s="32">
        <f>E855-D855</f>
        <v>31</v>
      </c>
      <c r="G855" s="33">
        <f>F855*C855</f>
        <v>81096</v>
      </c>
    </row>
    <row r="856" spans="1:7" outlineLevel="1" x14ac:dyDescent="0.25">
      <c r="A856" s="29">
        <v>45657</v>
      </c>
      <c r="B856" s="30" t="s">
        <v>649</v>
      </c>
      <c r="C856" s="31">
        <v>-2616</v>
      </c>
      <c r="D856" s="29">
        <v>45657</v>
      </c>
      <c r="E856" s="29">
        <v>45688</v>
      </c>
      <c r="F856" s="32">
        <f>E856-D856</f>
        <v>31</v>
      </c>
      <c r="G856" s="33">
        <f>F856*C856</f>
        <v>-81096</v>
      </c>
    </row>
    <row r="857" spans="1:7" outlineLevel="1" x14ac:dyDescent="0.25">
      <c r="A857" s="29">
        <v>45657</v>
      </c>
      <c r="B857" s="30" t="s">
        <v>650</v>
      </c>
      <c r="C857" s="31">
        <v>2841</v>
      </c>
      <c r="D857" s="29">
        <v>45747</v>
      </c>
      <c r="E857" s="29">
        <v>45743</v>
      </c>
      <c r="F857" s="32">
        <f>E857-D857</f>
        <v>-4</v>
      </c>
      <c r="G857" s="33">
        <f>F857*C857</f>
        <v>-11364</v>
      </c>
    </row>
    <row r="858" spans="1:7" hidden="1" outlineLevel="1" x14ac:dyDescent="0.25">
      <c r="A858" s="21">
        <v>45729</v>
      </c>
      <c r="B858" s="22" t="s">
        <v>651</v>
      </c>
      <c r="C858" s="23">
        <v>0</v>
      </c>
      <c r="D858" s="21">
        <v>45838</v>
      </c>
      <c r="E858" s="24"/>
      <c r="F858" s="25">
        <v>0</v>
      </c>
    </row>
    <row r="859" spans="1:7" hidden="1" outlineLevel="1" x14ac:dyDescent="0.25">
      <c r="A859" s="6">
        <v>45729</v>
      </c>
      <c r="B859" s="5" t="s">
        <v>652</v>
      </c>
      <c r="C859" s="2">
        <v>0</v>
      </c>
      <c r="D859" s="6">
        <v>45838</v>
      </c>
      <c r="E859" s="1"/>
      <c r="F859" s="3">
        <v>0</v>
      </c>
    </row>
    <row r="860" spans="1:7" hidden="1" collapsed="1" x14ac:dyDescent="0.25">
      <c r="A860" s="4"/>
      <c r="B860" s="4"/>
      <c r="C860" s="7">
        <f>SUBTOTAL(9,C861:C876)</f>
        <v>0</v>
      </c>
      <c r="D860" s="4"/>
      <c r="E860" s="4"/>
      <c r="F860" s="8" t="e">
        <f>SUBTOTAL(1,F861:F876)</f>
        <v>#DIV/0!</v>
      </c>
    </row>
    <row r="861" spans="1:7" hidden="1" outlineLevel="1" x14ac:dyDescent="0.25">
      <c r="A861" s="6">
        <v>45412</v>
      </c>
      <c r="B861" s="5" t="s">
        <v>495</v>
      </c>
      <c r="C861" s="2">
        <v>0</v>
      </c>
      <c r="D861" s="6">
        <v>45412</v>
      </c>
      <c r="E861" s="1"/>
      <c r="F861" s="3">
        <v>335</v>
      </c>
    </row>
    <row r="862" spans="1:7" hidden="1" outlineLevel="1" x14ac:dyDescent="0.25">
      <c r="A862" s="6">
        <v>45439</v>
      </c>
      <c r="B862" s="5" t="s">
        <v>653</v>
      </c>
      <c r="C862" s="2">
        <v>0</v>
      </c>
      <c r="D862" s="6">
        <v>45439</v>
      </c>
      <c r="E862" s="1"/>
      <c r="F862" s="3">
        <v>308</v>
      </c>
    </row>
    <row r="863" spans="1:7" hidden="1" outlineLevel="1" x14ac:dyDescent="0.25">
      <c r="A863" s="6">
        <v>45642</v>
      </c>
      <c r="B863" s="5" t="s">
        <v>654</v>
      </c>
      <c r="C863" s="2">
        <v>0</v>
      </c>
      <c r="D863" s="6">
        <v>45642</v>
      </c>
      <c r="E863" s="1"/>
      <c r="F863" s="3">
        <v>0</v>
      </c>
    </row>
    <row r="864" spans="1:7" hidden="1" outlineLevel="1" x14ac:dyDescent="0.25">
      <c r="A864" s="6">
        <v>45630</v>
      </c>
      <c r="B864" s="5" t="s">
        <v>655</v>
      </c>
      <c r="C864" s="2">
        <v>0</v>
      </c>
      <c r="D864" s="6">
        <v>45688</v>
      </c>
      <c r="E864" s="1"/>
      <c r="F864" s="3">
        <v>59</v>
      </c>
    </row>
    <row r="865" spans="1:7" hidden="1" outlineLevel="1" x14ac:dyDescent="0.25">
      <c r="A865" s="6">
        <v>45657</v>
      </c>
      <c r="B865" s="5" t="s">
        <v>585</v>
      </c>
      <c r="C865" s="2">
        <v>0</v>
      </c>
      <c r="D865" s="6">
        <v>45657</v>
      </c>
      <c r="E865" s="6">
        <v>45650</v>
      </c>
      <c r="F865" s="3">
        <v>0</v>
      </c>
    </row>
    <row r="866" spans="1:7" hidden="1" outlineLevel="1" x14ac:dyDescent="0.25">
      <c r="A866" s="6">
        <v>45657</v>
      </c>
      <c r="B866" s="5" t="s">
        <v>585</v>
      </c>
      <c r="C866" s="2">
        <v>0</v>
      </c>
      <c r="D866" s="6">
        <v>45657</v>
      </c>
      <c r="E866" s="6">
        <v>45649</v>
      </c>
      <c r="F866" s="3">
        <v>0</v>
      </c>
    </row>
    <row r="867" spans="1:7" hidden="1" outlineLevel="1" x14ac:dyDescent="0.25">
      <c r="A867" s="6">
        <v>45657</v>
      </c>
      <c r="B867" s="5" t="s">
        <v>586</v>
      </c>
      <c r="C867" s="2">
        <v>0</v>
      </c>
      <c r="D867" s="6">
        <v>45657</v>
      </c>
      <c r="E867" s="6">
        <v>45650</v>
      </c>
      <c r="F867" s="3">
        <v>0</v>
      </c>
    </row>
    <row r="868" spans="1:7" hidden="1" outlineLevel="1" x14ac:dyDescent="0.25">
      <c r="A868" s="6">
        <v>45657</v>
      </c>
      <c r="B868" s="5" t="s">
        <v>586</v>
      </c>
      <c r="C868" s="2">
        <v>0</v>
      </c>
      <c r="D868" s="6">
        <v>45657</v>
      </c>
      <c r="E868" s="6">
        <v>45649</v>
      </c>
      <c r="F868" s="3">
        <v>0</v>
      </c>
    </row>
    <row r="869" spans="1:7" hidden="1" outlineLevel="1" x14ac:dyDescent="0.25">
      <c r="A869" s="6">
        <v>45657</v>
      </c>
      <c r="B869" s="5" t="s">
        <v>656</v>
      </c>
      <c r="C869" s="2">
        <v>0</v>
      </c>
      <c r="D869" s="6">
        <v>45657</v>
      </c>
      <c r="E869" s="6">
        <v>45650</v>
      </c>
      <c r="F869" s="3">
        <v>0</v>
      </c>
    </row>
    <row r="870" spans="1:7" hidden="1" outlineLevel="1" x14ac:dyDescent="0.25">
      <c r="A870" s="6">
        <v>45657</v>
      </c>
      <c r="B870" s="5" t="s">
        <v>656</v>
      </c>
      <c r="C870" s="2">
        <v>0</v>
      </c>
      <c r="D870" s="6">
        <v>45657</v>
      </c>
      <c r="E870" s="6">
        <v>45649</v>
      </c>
      <c r="F870" s="3">
        <v>0</v>
      </c>
    </row>
    <row r="871" spans="1:7" hidden="1" outlineLevel="1" x14ac:dyDescent="0.25">
      <c r="A871" s="6">
        <v>45657</v>
      </c>
      <c r="B871" s="5" t="s">
        <v>585</v>
      </c>
      <c r="C871" s="2">
        <v>0</v>
      </c>
      <c r="D871" s="6">
        <v>45657</v>
      </c>
      <c r="E871" s="6">
        <v>45650</v>
      </c>
      <c r="F871" s="3">
        <v>0</v>
      </c>
    </row>
    <row r="872" spans="1:7" hidden="1" outlineLevel="1" x14ac:dyDescent="0.25">
      <c r="A872" s="6">
        <v>45657</v>
      </c>
      <c r="B872" s="5" t="s">
        <v>585</v>
      </c>
      <c r="C872" s="2">
        <v>0</v>
      </c>
      <c r="D872" s="6">
        <v>45657</v>
      </c>
      <c r="E872" s="6">
        <v>45649</v>
      </c>
      <c r="F872" s="3">
        <v>0</v>
      </c>
    </row>
    <row r="873" spans="1:7" hidden="1" outlineLevel="1" x14ac:dyDescent="0.25">
      <c r="A873" s="6">
        <v>45657</v>
      </c>
      <c r="B873" s="5" t="s">
        <v>656</v>
      </c>
      <c r="C873" s="2">
        <v>0</v>
      </c>
      <c r="D873" s="6">
        <v>45657</v>
      </c>
      <c r="E873" s="6">
        <v>45650</v>
      </c>
      <c r="F873" s="3">
        <v>0</v>
      </c>
    </row>
    <row r="874" spans="1:7" hidden="1" outlineLevel="1" x14ac:dyDescent="0.25">
      <c r="A874" s="6">
        <v>45657</v>
      </c>
      <c r="B874" s="5" t="s">
        <v>656</v>
      </c>
      <c r="C874" s="2">
        <v>0</v>
      </c>
      <c r="D874" s="6">
        <v>45657</v>
      </c>
      <c r="E874" s="6">
        <v>45649</v>
      </c>
      <c r="F874" s="3">
        <v>0</v>
      </c>
    </row>
    <row r="875" spans="1:7" hidden="1" outlineLevel="1" x14ac:dyDescent="0.25">
      <c r="A875" s="6">
        <v>45657</v>
      </c>
      <c r="B875" s="5" t="s">
        <v>586</v>
      </c>
      <c r="C875" s="2">
        <v>0</v>
      </c>
      <c r="D875" s="6">
        <v>45657</v>
      </c>
      <c r="E875" s="6">
        <v>45650</v>
      </c>
      <c r="F875" s="3">
        <v>0</v>
      </c>
    </row>
    <row r="876" spans="1:7" hidden="1" outlineLevel="1" x14ac:dyDescent="0.25">
      <c r="A876" s="6">
        <v>45657</v>
      </c>
      <c r="B876" s="5" t="s">
        <v>586</v>
      </c>
      <c r="C876" s="2">
        <v>0</v>
      </c>
      <c r="D876" s="6">
        <v>45657</v>
      </c>
      <c r="E876" s="6">
        <v>45649</v>
      </c>
      <c r="F876" s="3">
        <v>0</v>
      </c>
    </row>
    <row r="877" spans="1:7" hidden="1" x14ac:dyDescent="0.25">
      <c r="A877" s="4"/>
      <c r="B877" s="4"/>
      <c r="C877" s="7">
        <f>SUBTOTAL(9,C878:C878)</f>
        <v>9000</v>
      </c>
      <c r="D877" s="4"/>
      <c r="E877" s="4"/>
      <c r="F877" s="8">
        <f>SUBTOTAL(1,F878:F878)</f>
        <v>7</v>
      </c>
    </row>
    <row r="878" spans="1:7" outlineLevel="1" x14ac:dyDescent="0.25">
      <c r="A878" s="29">
        <v>45688</v>
      </c>
      <c r="B878" s="30" t="s">
        <v>657</v>
      </c>
      <c r="C878" s="31">
        <v>9000</v>
      </c>
      <c r="D878" s="29">
        <v>45716</v>
      </c>
      <c r="E878" s="29">
        <v>45723</v>
      </c>
      <c r="F878" s="32">
        <f>E878-D878</f>
        <v>7</v>
      </c>
      <c r="G878" s="33">
        <f>F878*C878</f>
        <v>63000</v>
      </c>
    </row>
    <row r="879" spans="1:7" hidden="1" x14ac:dyDescent="0.25">
      <c r="A879" s="18"/>
      <c r="B879" s="18"/>
      <c r="C879" s="19">
        <f>SUBTOTAL(9,C880:C880)</f>
        <v>29078.07</v>
      </c>
      <c r="D879" s="18"/>
      <c r="E879" s="18"/>
      <c r="F879" s="20">
        <f>SUBTOTAL(1,F880:F880)</f>
        <v>8</v>
      </c>
    </row>
    <row r="880" spans="1:7" outlineLevel="1" x14ac:dyDescent="0.25">
      <c r="A880" s="29">
        <v>45638</v>
      </c>
      <c r="B880" s="30" t="s">
        <v>658</v>
      </c>
      <c r="C880" s="31">
        <v>29078.07</v>
      </c>
      <c r="D880" s="29">
        <v>45657</v>
      </c>
      <c r="E880" s="29">
        <v>45665</v>
      </c>
      <c r="F880" s="32">
        <f>E880-D880</f>
        <v>8</v>
      </c>
      <c r="G880" s="33">
        <f>F880*C880</f>
        <v>232624.56</v>
      </c>
    </row>
    <row r="881" spans="1:7" hidden="1" x14ac:dyDescent="0.25">
      <c r="A881" s="18"/>
      <c r="B881" s="18"/>
      <c r="C881" s="19">
        <f>SUBTOTAL(9,C882:C884)</f>
        <v>4536</v>
      </c>
      <c r="D881" s="18"/>
      <c r="E881" s="18"/>
      <c r="F881" s="20">
        <f>SUBTOTAL(1,F882:F884)</f>
        <v>2.3333333333333335</v>
      </c>
    </row>
    <row r="882" spans="1:7" outlineLevel="1" x14ac:dyDescent="0.25">
      <c r="A882" s="29">
        <v>45684</v>
      </c>
      <c r="B882" s="30" t="s">
        <v>7</v>
      </c>
      <c r="C882" s="31">
        <v>4536</v>
      </c>
      <c r="D882" s="29">
        <v>45716</v>
      </c>
      <c r="E882" s="29">
        <v>45716</v>
      </c>
      <c r="F882" s="32">
        <f>E882-D882</f>
        <v>0</v>
      </c>
      <c r="G882" s="33">
        <f>F882*C882</f>
        <v>0</v>
      </c>
    </row>
    <row r="883" spans="1:7" outlineLevel="1" x14ac:dyDescent="0.25">
      <c r="A883" s="29">
        <v>45685</v>
      </c>
      <c r="B883" s="30" t="s">
        <v>7</v>
      </c>
      <c r="C883" s="31">
        <v>-4536</v>
      </c>
      <c r="D883" s="29">
        <v>45716</v>
      </c>
      <c r="E883" s="29">
        <v>45716</v>
      </c>
      <c r="F883" s="32">
        <f>E883-D883</f>
        <v>0</v>
      </c>
      <c r="G883" s="33">
        <f>F883*C883</f>
        <v>0</v>
      </c>
    </row>
    <row r="884" spans="1:7" outlineLevel="1" x14ac:dyDescent="0.25">
      <c r="A884" s="29">
        <v>45685</v>
      </c>
      <c r="B884" s="30" t="s">
        <v>216</v>
      </c>
      <c r="C884" s="31">
        <v>4536</v>
      </c>
      <c r="D884" s="29">
        <v>45716</v>
      </c>
      <c r="E884" s="29">
        <v>45723</v>
      </c>
      <c r="F884" s="32">
        <f>E884-D884</f>
        <v>7</v>
      </c>
      <c r="G884" s="33">
        <f>F884*C884</f>
        <v>31752</v>
      </c>
    </row>
    <row r="885" spans="1:7" hidden="1" x14ac:dyDescent="0.25">
      <c r="A885" s="18"/>
      <c r="B885" s="18"/>
      <c r="C885" s="19">
        <f>SUBTOTAL(9,C886:C886)</f>
        <v>1640.36</v>
      </c>
      <c r="D885" s="18"/>
      <c r="E885" s="18"/>
      <c r="F885" s="20">
        <f>SUBTOTAL(1,F886:F886)</f>
        <v>3</v>
      </c>
    </row>
    <row r="886" spans="1:7" outlineLevel="1" x14ac:dyDescent="0.25">
      <c r="A886" s="29">
        <v>45686</v>
      </c>
      <c r="B886" s="30" t="s">
        <v>659</v>
      </c>
      <c r="C886" s="31">
        <v>1640.36</v>
      </c>
      <c r="D886" s="29">
        <v>45716</v>
      </c>
      <c r="E886" s="29">
        <v>45719</v>
      </c>
      <c r="F886" s="32">
        <f>E886-D886</f>
        <v>3</v>
      </c>
      <c r="G886" s="33">
        <f>F886*C886</f>
        <v>4921.08</v>
      </c>
    </row>
    <row r="887" spans="1:7" hidden="1" collapsed="1" x14ac:dyDescent="0.25">
      <c r="A887" s="18"/>
      <c r="B887" s="18"/>
      <c r="C887" s="19">
        <f>SUBTOTAL(9,C888:C888)</f>
        <v>0</v>
      </c>
      <c r="D887" s="18"/>
      <c r="E887" s="18"/>
      <c r="F887" s="20" t="e">
        <f>SUBTOTAL(1,F888:F888)</f>
        <v>#DIV/0!</v>
      </c>
    </row>
    <row r="888" spans="1:7" hidden="1" outlineLevel="1" x14ac:dyDescent="0.25">
      <c r="A888" s="6">
        <v>45405</v>
      </c>
      <c r="B888" s="5" t="s">
        <v>660</v>
      </c>
      <c r="C888" s="2">
        <v>0</v>
      </c>
      <c r="D888" s="6">
        <v>45405</v>
      </c>
      <c r="E888" s="1"/>
      <c r="F888" s="3">
        <v>342</v>
      </c>
    </row>
    <row r="889" spans="1:7" hidden="1" x14ac:dyDescent="0.25">
      <c r="A889" s="4"/>
      <c r="B889" s="4"/>
      <c r="C889" s="7">
        <f>SUBTOTAL(9,C890:C896)</f>
        <v>36900037.399999999</v>
      </c>
      <c r="D889" s="4"/>
      <c r="E889" s="4"/>
      <c r="F889" s="8">
        <f>SUBTOTAL(1,F890:F896)</f>
        <v>-13.166666666666666</v>
      </c>
    </row>
    <row r="890" spans="1:7" outlineLevel="1" x14ac:dyDescent="0.25">
      <c r="A890" s="29">
        <v>45642</v>
      </c>
      <c r="B890" s="30" t="s">
        <v>661</v>
      </c>
      <c r="C890" s="31">
        <v>94999.35</v>
      </c>
      <c r="D890" s="29">
        <v>45642</v>
      </c>
      <c r="E890" s="29">
        <v>45695</v>
      </c>
      <c r="F890" s="32">
        <f>E890-D890</f>
        <v>53</v>
      </c>
      <c r="G890" s="33">
        <f>F890*C890</f>
        <v>5034965.5500000007</v>
      </c>
    </row>
    <row r="891" spans="1:7" hidden="1" outlineLevel="1" x14ac:dyDescent="0.25">
      <c r="A891" s="21">
        <v>45644</v>
      </c>
      <c r="B891" s="22" t="s">
        <v>662</v>
      </c>
      <c r="C891" s="23">
        <v>0</v>
      </c>
      <c r="D891" s="21">
        <v>45704</v>
      </c>
      <c r="E891" s="24"/>
      <c r="F891" s="25">
        <v>43</v>
      </c>
    </row>
    <row r="892" spans="1:7" outlineLevel="1" x14ac:dyDescent="0.25">
      <c r="A892" s="29">
        <v>45677</v>
      </c>
      <c r="B892" s="30" t="s">
        <v>663</v>
      </c>
      <c r="C892" s="31">
        <v>29520000</v>
      </c>
      <c r="D892" s="29">
        <v>45737</v>
      </c>
      <c r="E892" s="29">
        <v>45729</v>
      </c>
      <c r="F892" s="32">
        <f>E892-D892</f>
        <v>-8</v>
      </c>
      <c r="G892" s="33">
        <f>F892*C892</f>
        <v>-236160000</v>
      </c>
    </row>
    <row r="893" spans="1:7" outlineLevel="1" x14ac:dyDescent="0.25">
      <c r="A893" s="29">
        <v>45677</v>
      </c>
      <c r="B893" s="30" t="s">
        <v>664</v>
      </c>
      <c r="C893" s="31">
        <v>4756246</v>
      </c>
      <c r="D893" s="29">
        <v>45737</v>
      </c>
      <c r="E893" s="29">
        <v>45729</v>
      </c>
      <c r="F893" s="32">
        <f>E893-D893</f>
        <v>-8</v>
      </c>
      <c r="G893" s="33">
        <f>F893*C893</f>
        <v>-38049968</v>
      </c>
    </row>
    <row r="894" spans="1:7" outlineLevel="1" x14ac:dyDescent="0.25">
      <c r="A894" s="29">
        <v>45677</v>
      </c>
      <c r="B894" s="30" t="s">
        <v>665</v>
      </c>
      <c r="C894" s="31">
        <v>19437.5</v>
      </c>
      <c r="D894" s="29">
        <v>45737</v>
      </c>
      <c r="E894" s="29">
        <v>45688</v>
      </c>
      <c r="F894" s="32">
        <f>E894-D894</f>
        <v>-49</v>
      </c>
      <c r="G894" s="33">
        <f>F894*C894</f>
        <v>-952437.5</v>
      </c>
    </row>
    <row r="895" spans="1:7" outlineLevel="1" x14ac:dyDescent="0.25">
      <c r="A895" s="29">
        <v>45677</v>
      </c>
      <c r="B895" s="30" t="s">
        <v>665</v>
      </c>
      <c r="C895" s="31">
        <v>2528792.0499999998</v>
      </c>
      <c r="D895" s="29">
        <v>45737</v>
      </c>
      <c r="E895" s="29">
        <v>45729</v>
      </c>
      <c r="F895" s="32">
        <f>E895-D895</f>
        <v>-8</v>
      </c>
      <c r="G895" s="33">
        <f>F895*C895</f>
        <v>-20230336.399999999</v>
      </c>
    </row>
    <row r="896" spans="1:7" outlineLevel="1" x14ac:dyDescent="0.25">
      <c r="A896" s="29">
        <v>45687</v>
      </c>
      <c r="B896" s="30" t="s">
        <v>666</v>
      </c>
      <c r="C896" s="31">
        <v>-19437.5</v>
      </c>
      <c r="D896" s="29">
        <v>45747</v>
      </c>
      <c r="E896" s="29">
        <v>45688</v>
      </c>
      <c r="F896" s="32">
        <f>E896-D896</f>
        <v>-59</v>
      </c>
      <c r="G896" s="33">
        <f>F896*C896</f>
        <v>1146812.5</v>
      </c>
    </row>
    <row r="897" spans="1:7" hidden="1" x14ac:dyDescent="0.25">
      <c r="A897" s="18"/>
      <c r="B897" s="18"/>
      <c r="C897" s="19">
        <f>SUBTOTAL(9,C898:C900)</f>
        <v>905.53</v>
      </c>
      <c r="D897" s="18"/>
      <c r="E897" s="18"/>
      <c r="F897" s="20">
        <f>SUBTOTAL(1,F898:F900)</f>
        <v>-10.5</v>
      </c>
    </row>
    <row r="898" spans="1:7" hidden="1" outlineLevel="1" x14ac:dyDescent="0.25">
      <c r="A898" s="6">
        <v>45642</v>
      </c>
      <c r="B898" s="5" t="s">
        <v>667</v>
      </c>
      <c r="C898" s="2">
        <v>0</v>
      </c>
      <c r="D898" s="6">
        <v>45642</v>
      </c>
      <c r="E898" s="1"/>
      <c r="F898" s="3">
        <v>0</v>
      </c>
    </row>
    <row r="899" spans="1:7" outlineLevel="1" x14ac:dyDescent="0.25">
      <c r="A899" s="29">
        <v>45637</v>
      </c>
      <c r="B899" s="30" t="s">
        <v>668</v>
      </c>
      <c r="C899" s="31">
        <v>442.93</v>
      </c>
      <c r="D899" s="29">
        <v>45670</v>
      </c>
      <c r="E899" s="29">
        <v>45660</v>
      </c>
      <c r="F899" s="32">
        <f>E899-D899</f>
        <v>-10</v>
      </c>
      <c r="G899" s="33">
        <f>F899*C899</f>
        <v>-4429.3</v>
      </c>
    </row>
    <row r="900" spans="1:7" outlineLevel="1" x14ac:dyDescent="0.25">
      <c r="A900" s="29">
        <v>45699</v>
      </c>
      <c r="B900" s="30" t="s">
        <v>669</v>
      </c>
      <c r="C900" s="31">
        <v>462.6</v>
      </c>
      <c r="D900" s="29">
        <v>45730</v>
      </c>
      <c r="E900" s="29">
        <v>45719</v>
      </c>
      <c r="F900" s="32">
        <f>E900-D900</f>
        <v>-11</v>
      </c>
      <c r="G900" s="33">
        <f>F900*C900</f>
        <v>-5088.6000000000004</v>
      </c>
    </row>
    <row r="901" spans="1:7" hidden="1" x14ac:dyDescent="0.25">
      <c r="A901" s="18"/>
      <c r="B901" s="18"/>
      <c r="C901" s="19">
        <f>SUBTOTAL(9,C902:C907)</f>
        <v>22.99</v>
      </c>
      <c r="D901" s="18"/>
      <c r="E901" s="18"/>
      <c r="F901" s="20">
        <f>SUBTOTAL(1,F902:F907)</f>
        <v>-21.666666666666668</v>
      </c>
    </row>
    <row r="902" spans="1:7" hidden="1" outlineLevel="1" x14ac:dyDescent="0.25">
      <c r="A902" s="6">
        <v>45687</v>
      </c>
      <c r="B902" s="5" t="s">
        <v>670</v>
      </c>
      <c r="C902" s="2">
        <v>0</v>
      </c>
      <c r="D902" s="6">
        <v>45687</v>
      </c>
      <c r="E902" s="6">
        <v>45660</v>
      </c>
      <c r="F902" s="3">
        <v>0</v>
      </c>
    </row>
    <row r="903" spans="1:7" outlineLevel="1" x14ac:dyDescent="0.25">
      <c r="A903" s="29">
        <v>45687</v>
      </c>
      <c r="B903" s="30" t="s">
        <v>671</v>
      </c>
      <c r="C903" s="31">
        <v>2.5</v>
      </c>
      <c r="D903" s="29">
        <v>45687</v>
      </c>
      <c r="E903" s="29">
        <v>45660</v>
      </c>
      <c r="F903" s="32">
        <f>E903-D903</f>
        <v>-27</v>
      </c>
      <c r="G903" s="33">
        <f>F903*C903</f>
        <v>-67.5</v>
      </c>
    </row>
    <row r="904" spans="1:7" hidden="1" outlineLevel="1" x14ac:dyDescent="0.25">
      <c r="A904" s="21">
        <v>45716</v>
      </c>
      <c r="B904" s="22" t="s">
        <v>672</v>
      </c>
      <c r="C904" s="23">
        <v>0</v>
      </c>
      <c r="D904" s="21">
        <v>45716</v>
      </c>
      <c r="E904" s="21">
        <v>45691</v>
      </c>
      <c r="F904" s="25">
        <v>0</v>
      </c>
    </row>
    <row r="905" spans="1:7" outlineLevel="1" x14ac:dyDescent="0.25">
      <c r="A905" s="29">
        <v>45716</v>
      </c>
      <c r="B905" s="30" t="s">
        <v>673</v>
      </c>
      <c r="C905" s="31">
        <v>17.989999999999998</v>
      </c>
      <c r="D905" s="29">
        <v>45716</v>
      </c>
      <c r="E905" s="29">
        <v>45705</v>
      </c>
      <c r="F905" s="32">
        <f>E905-D905</f>
        <v>-11</v>
      </c>
      <c r="G905" s="33">
        <f>F905*C905</f>
        <v>-197.89</v>
      </c>
    </row>
    <row r="906" spans="1:7" hidden="1" outlineLevel="1" x14ac:dyDescent="0.25">
      <c r="A906" s="21">
        <v>45746</v>
      </c>
      <c r="B906" s="22" t="s">
        <v>674</v>
      </c>
      <c r="C906" s="23">
        <v>0</v>
      </c>
      <c r="D906" s="21">
        <v>45746</v>
      </c>
      <c r="E906" s="21">
        <v>45747</v>
      </c>
      <c r="F906" s="25">
        <v>0</v>
      </c>
    </row>
    <row r="907" spans="1:7" outlineLevel="1" x14ac:dyDescent="0.25">
      <c r="A907" s="29">
        <v>45746</v>
      </c>
      <c r="B907" s="30" t="s">
        <v>675</v>
      </c>
      <c r="C907" s="31">
        <v>2.5</v>
      </c>
      <c r="D907" s="29">
        <v>45746</v>
      </c>
      <c r="E907" s="29">
        <v>45719</v>
      </c>
      <c r="F907" s="32">
        <f>E907-D907</f>
        <v>-27</v>
      </c>
      <c r="G907" s="33">
        <f>F907*C907</f>
        <v>-67.5</v>
      </c>
    </row>
    <row r="908" spans="1:7" hidden="1" x14ac:dyDescent="0.25">
      <c r="A908" s="18"/>
      <c r="B908" s="18"/>
      <c r="C908" s="19">
        <f>SUBTOTAL(9,C909:C910)</f>
        <v>5176.18</v>
      </c>
      <c r="D908" s="18"/>
      <c r="E908" s="18"/>
      <c r="F908" s="20">
        <f>SUBTOTAL(1,F909:F910)</f>
        <v>6.5</v>
      </c>
    </row>
    <row r="909" spans="1:7" outlineLevel="1" x14ac:dyDescent="0.25">
      <c r="A909" s="29">
        <v>45642</v>
      </c>
      <c r="B909" s="30" t="s">
        <v>655</v>
      </c>
      <c r="C909" s="31">
        <v>4327.63</v>
      </c>
      <c r="D909" s="29">
        <v>45688</v>
      </c>
      <c r="E909" s="29">
        <v>45695</v>
      </c>
      <c r="F909" s="32">
        <f>E909-D909</f>
        <v>7</v>
      </c>
      <c r="G909" s="33">
        <f>F909*C909</f>
        <v>30293.41</v>
      </c>
    </row>
    <row r="910" spans="1:7" outlineLevel="1" x14ac:dyDescent="0.25">
      <c r="A910" s="29">
        <v>45642</v>
      </c>
      <c r="B910" s="30" t="s">
        <v>655</v>
      </c>
      <c r="C910" s="31">
        <v>848.55</v>
      </c>
      <c r="D910" s="29">
        <v>45688</v>
      </c>
      <c r="E910" s="29">
        <v>45694</v>
      </c>
      <c r="F910" s="32">
        <f>E910-D910</f>
        <v>6</v>
      </c>
      <c r="G910" s="33">
        <f>F910*C910</f>
        <v>5091.2999999999993</v>
      </c>
    </row>
    <row r="911" spans="1:7" hidden="1" x14ac:dyDescent="0.25">
      <c r="A911" s="18"/>
      <c r="B911" s="18"/>
      <c r="C911" s="19">
        <f>SUBTOTAL(9,C912:C915)</f>
        <v>18260</v>
      </c>
      <c r="D911" s="18"/>
      <c r="E911" s="18"/>
      <c r="F911" s="20">
        <f>SUBTOTAL(1,F912:F915)</f>
        <v>4.5</v>
      </c>
    </row>
    <row r="912" spans="1:7" outlineLevel="1" x14ac:dyDescent="0.25">
      <c r="A912" s="29">
        <v>45625</v>
      </c>
      <c r="B912" s="30" t="s">
        <v>676</v>
      </c>
      <c r="C912" s="31">
        <v>7304</v>
      </c>
      <c r="D912" s="29">
        <v>45657</v>
      </c>
      <c r="E912" s="29">
        <v>45665</v>
      </c>
      <c r="F912" s="32">
        <f>E912-D912</f>
        <v>8</v>
      </c>
      <c r="G912" s="33">
        <f>F912*C912</f>
        <v>58432</v>
      </c>
    </row>
    <row r="913" spans="1:7" outlineLevel="1" x14ac:dyDescent="0.25">
      <c r="A913" s="29">
        <v>45653</v>
      </c>
      <c r="B913" s="30" t="s">
        <v>677</v>
      </c>
      <c r="C913" s="31">
        <v>3652</v>
      </c>
      <c r="D913" s="29">
        <v>45688</v>
      </c>
      <c r="E913" s="29">
        <v>45695</v>
      </c>
      <c r="F913" s="32">
        <f>E913-D913</f>
        <v>7</v>
      </c>
      <c r="G913" s="33">
        <f>F913*C913</f>
        <v>25564</v>
      </c>
    </row>
    <row r="914" spans="1:7" outlineLevel="1" x14ac:dyDescent="0.25">
      <c r="A914" s="29">
        <v>45688</v>
      </c>
      <c r="B914" s="30" t="s">
        <v>678</v>
      </c>
      <c r="C914" s="31">
        <v>3652</v>
      </c>
      <c r="D914" s="29">
        <v>45716</v>
      </c>
      <c r="E914" s="29">
        <v>45723</v>
      </c>
      <c r="F914" s="32">
        <f>E914-D914</f>
        <v>7</v>
      </c>
      <c r="G914" s="33">
        <f>F914*C914</f>
        <v>25564</v>
      </c>
    </row>
    <row r="915" spans="1:7" outlineLevel="1" x14ac:dyDescent="0.25">
      <c r="A915" s="29">
        <v>45716</v>
      </c>
      <c r="B915" s="30" t="s">
        <v>679</v>
      </c>
      <c r="C915" s="31">
        <v>3652</v>
      </c>
      <c r="D915" s="29">
        <v>45747</v>
      </c>
      <c r="E915" s="29">
        <v>45743</v>
      </c>
      <c r="F915" s="32">
        <f>E915-D915</f>
        <v>-4</v>
      </c>
      <c r="G915" s="33">
        <f>F915*C915</f>
        <v>-14608</v>
      </c>
    </row>
    <row r="916" spans="1:7" hidden="1" collapsed="1" x14ac:dyDescent="0.25">
      <c r="A916" s="18"/>
      <c r="B916" s="18"/>
      <c r="C916" s="19">
        <f>SUBTOTAL(9,C917:C917)</f>
        <v>0</v>
      </c>
      <c r="D916" s="18"/>
      <c r="E916" s="18"/>
      <c r="F916" s="20" t="e">
        <f>SUBTOTAL(1,F917:F917)</f>
        <v>#DIV/0!</v>
      </c>
    </row>
    <row r="917" spans="1:7" hidden="1" outlineLevel="1" x14ac:dyDescent="0.25">
      <c r="A917" s="6">
        <v>45707</v>
      </c>
      <c r="B917" s="5" t="s">
        <v>517</v>
      </c>
      <c r="C917" s="2">
        <v>0</v>
      </c>
      <c r="D917" s="6">
        <v>45747</v>
      </c>
      <c r="E917" s="1"/>
      <c r="F917" s="3">
        <v>0</v>
      </c>
    </row>
    <row r="918" spans="1:7" hidden="1" x14ac:dyDescent="0.25">
      <c r="A918" s="4"/>
      <c r="B918" s="4"/>
      <c r="C918" s="7">
        <f>SUBTOTAL(9,C919:C989)</f>
        <v>53684.5</v>
      </c>
      <c r="D918" s="4"/>
      <c r="E918" s="4"/>
      <c r="F918" s="8">
        <f>SUBTOTAL(1,F919:F989)</f>
        <v>6.5223880597014929</v>
      </c>
    </row>
    <row r="919" spans="1:7" outlineLevel="1" x14ac:dyDescent="0.25">
      <c r="A919" s="29">
        <v>45626</v>
      </c>
      <c r="B919" s="30" t="s">
        <v>680</v>
      </c>
      <c r="C919" s="31">
        <v>3055.5</v>
      </c>
      <c r="D919" s="29">
        <v>45657</v>
      </c>
      <c r="E919" s="29">
        <v>45665</v>
      </c>
      <c r="F919" s="32">
        <f t="shared" ref="F919:F934" si="36">E919-D919</f>
        <v>8</v>
      </c>
      <c r="G919" s="33">
        <f t="shared" ref="G919:G934" si="37">F919*C919</f>
        <v>24444</v>
      </c>
    </row>
    <row r="920" spans="1:7" outlineLevel="1" x14ac:dyDescent="0.25">
      <c r="A920" s="29">
        <v>45626</v>
      </c>
      <c r="B920" s="30" t="s">
        <v>680</v>
      </c>
      <c r="C920" s="31">
        <v>282.3</v>
      </c>
      <c r="D920" s="29">
        <v>45657</v>
      </c>
      <c r="E920" s="29">
        <v>45665</v>
      </c>
      <c r="F920" s="32">
        <f t="shared" si="36"/>
        <v>8</v>
      </c>
      <c r="G920" s="33">
        <f t="shared" si="37"/>
        <v>2258.4</v>
      </c>
    </row>
    <row r="921" spans="1:7" outlineLevel="1" x14ac:dyDescent="0.25">
      <c r="A921" s="29">
        <v>45626</v>
      </c>
      <c r="B921" s="30" t="s">
        <v>680</v>
      </c>
      <c r="C921" s="31">
        <v>2</v>
      </c>
      <c r="D921" s="29">
        <v>45657</v>
      </c>
      <c r="E921" s="29">
        <v>45665</v>
      </c>
      <c r="F921" s="32">
        <f t="shared" si="36"/>
        <v>8</v>
      </c>
      <c r="G921" s="33">
        <f t="shared" si="37"/>
        <v>16</v>
      </c>
    </row>
    <row r="922" spans="1:7" outlineLevel="1" x14ac:dyDescent="0.25">
      <c r="A922" s="29">
        <v>45626</v>
      </c>
      <c r="B922" s="30" t="s">
        <v>681</v>
      </c>
      <c r="C922" s="31">
        <v>941.32</v>
      </c>
      <c r="D922" s="29">
        <v>45657</v>
      </c>
      <c r="E922" s="29">
        <v>45665</v>
      </c>
      <c r="F922" s="32">
        <f t="shared" si="36"/>
        <v>8</v>
      </c>
      <c r="G922" s="33">
        <f t="shared" si="37"/>
        <v>7530.56</v>
      </c>
    </row>
    <row r="923" spans="1:7" outlineLevel="1" x14ac:dyDescent="0.25">
      <c r="A923" s="29">
        <v>45626</v>
      </c>
      <c r="B923" s="30" t="s">
        <v>681</v>
      </c>
      <c r="C923" s="31">
        <v>79</v>
      </c>
      <c r="D923" s="29">
        <v>45657</v>
      </c>
      <c r="E923" s="29">
        <v>45665</v>
      </c>
      <c r="F923" s="32">
        <f t="shared" si="36"/>
        <v>8</v>
      </c>
      <c r="G923" s="33">
        <f t="shared" si="37"/>
        <v>632</v>
      </c>
    </row>
    <row r="924" spans="1:7" outlineLevel="1" x14ac:dyDescent="0.25">
      <c r="A924" s="29">
        <v>45626</v>
      </c>
      <c r="B924" s="30" t="s">
        <v>681</v>
      </c>
      <c r="C924" s="31">
        <v>2</v>
      </c>
      <c r="D924" s="29">
        <v>45657</v>
      </c>
      <c r="E924" s="29">
        <v>45665</v>
      </c>
      <c r="F924" s="32">
        <f t="shared" si="36"/>
        <v>8</v>
      </c>
      <c r="G924" s="33">
        <f t="shared" si="37"/>
        <v>16</v>
      </c>
    </row>
    <row r="925" spans="1:7" outlineLevel="1" x14ac:dyDescent="0.25">
      <c r="A925" s="29">
        <v>45626</v>
      </c>
      <c r="B925" s="30" t="s">
        <v>682</v>
      </c>
      <c r="C925" s="31">
        <v>3406.26</v>
      </c>
      <c r="D925" s="29">
        <v>45657</v>
      </c>
      <c r="E925" s="29">
        <v>45665</v>
      </c>
      <c r="F925" s="32">
        <f t="shared" si="36"/>
        <v>8</v>
      </c>
      <c r="G925" s="33">
        <f t="shared" si="37"/>
        <v>27250.080000000002</v>
      </c>
    </row>
    <row r="926" spans="1:7" outlineLevel="1" x14ac:dyDescent="0.25">
      <c r="A926" s="29">
        <v>45626</v>
      </c>
      <c r="B926" s="30" t="s">
        <v>682</v>
      </c>
      <c r="C926" s="31">
        <v>327.85</v>
      </c>
      <c r="D926" s="29">
        <v>45657</v>
      </c>
      <c r="E926" s="29">
        <v>45665</v>
      </c>
      <c r="F926" s="32">
        <f t="shared" si="36"/>
        <v>8</v>
      </c>
      <c r="G926" s="33">
        <f t="shared" si="37"/>
        <v>2622.8</v>
      </c>
    </row>
    <row r="927" spans="1:7" outlineLevel="1" x14ac:dyDescent="0.25">
      <c r="A927" s="29">
        <v>45626</v>
      </c>
      <c r="B927" s="30" t="s">
        <v>682</v>
      </c>
      <c r="C927" s="31">
        <v>2</v>
      </c>
      <c r="D927" s="29">
        <v>45657</v>
      </c>
      <c r="E927" s="29">
        <v>45665</v>
      </c>
      <c r="F927" s="32">
        <f t="shared" si="36"/>
        <v>8</v>
      </c>
      <c r="G927" s="33">
        <f t="shared" si="37"/>
        <v>16</v>
      </c>
    </row>
    <row r="928" spans="1:7" outlineLevel="1" x14ac:dyDescent="0.25">
      <c r="A928" s="29">
        <v>45626</v>
      </c>
      <c r="B928" s="30" t="s">
        <v>683</v>
      </c>
      <c r="C928" s="31">
        <v>3039.1</v>
      </c>
      <c r="D928" s="29">
        <v>45657</v>
      </c>
      <c r="E928" s="29">
        <v>45665</v>
      </c>
      <c r="F928" s="32">
        <f t="shared" si="36"/>
        <v>8</v>
      </c>
      <c r="G928" s="33">
        <f t="shared" si="37"/>
        <v>24312.799999999999</v>
      </c>
    </row>
    <row r="929" spans="1:7" outlineLevel="1" x14ac:dyDescent="0.25">
      <c r="A929" s="29">
        <v>45626</v>
      </c>
      <c r="B929" s="30" t="s">
        <v>683</v>
      </c>
      <c r="C929" s="31">
        <v>291.92</v>
      </c>
      <c r="D929" s="29">
        <v>45657</v>
      </c>
      <c r="E929" s="29">
        <v>45665</v>
      </c>
      <c r="F929" s="32">
        <f t="shared" si="36"/>
        <v>8</v>
      </c>
      <c r="G929" s="33">
        <f t="shared" si="37"/>
        <v>2335.36</v>
      </c>
    </row>
    <row r="930" spans="1:7" outlineLevel="1" x14ac:dyDescent="0.25">
      <c r="A930" s="29">
        <v>45626</v>
      </c>
      <c r="B930" s="30" t="s">
        <v>683</v>
      </c>
      <c r="C930" s="31">
        <v>2</v>
      </c>
      <c r="D930" s="29">
        <v>45657</v>
      </c>
      <c r="E930" s="29">
        <v>45665</v>
      </c>
      <c r="F930" s="32">
        <f t="shared" si="36"/>
        <v>8</v>
      </c>
      <c r="G930" s="33">
        <f t="shared" si="37"/>
        <v>16</v>
      </c>
    </row>
    <row r="931" spans="1:7" outlineLevel="1" x14ac:dyDescent="0.25">
      <c r="A931" s="29">
        <v>45626</v>
      </c>
      <c r="B931" s="30" t="s">
        <v>684</v>
      </c>
      <c r="C931" s="31">
        <v>944.92</v>
      </c>
      <c r="D931" s="29">
        <v>45657</v>
      </c>
      <c r="E931" s="29">
        <v>45665</v>
      </c>
      <c r="F931" s="32">
        <f t="shared" si="36"/>
        <v>8</v>
      </c>
      <c r="G931" s="33">
        <f t="shared" si="37"/>
        <v>7559.36</v>
      </c>
    </row>
    <row r="932" spans="1:7" outlineLevel="1" x14ac:dyDescent="0.25">
      <c r="A932" s="29">
        <v>45626</v>
      </c>
      <c r="B932" s="30" t="s">
        <v>684</v>
      </c>
      <c r="C932" s="31">
        <v>79.17</v>
      </c>
      <c r="D932" s="29">
        <v>45657</v>
      </c>
      <c r="E932" s="29">
        <v>45665</v>
      </c>
      <c r="F932" s="32">
        <f t="shared" si="36"/>
        <v>8</v>
      </c>
      <c r="G932" s="33">
        <f t="shared" si="37"/>
        <v>633.36</v>
      </c>
    </row>
    <row r="933" spans="1:7" outlineLevel="1" x14ac:dyDescent="0.25">
      <c r="A933" s="29">
        <v>45626</v>
      </c>
      <c r="B933" s="30" t="s">
        <v>684</v>
      </c>
      <c r="C933" s="31">
        <v>2</v>
      </c>
      <c r="D933" s="29">
        <v>45657</v>
      </c>
      <c r="E933" s="29">
        <v>45665</v>
      </c>
      <c r="F933" s="32">
        <f t="shared" si="36"/>
        <v>8</v>
      </c>
      <c r="G933" s="33">
        <f t="shared" si="37"/>
        <v>16</v>
      </c>
    </row>
    <row r="934" spans="1:7" outlineLevel="1" x14ac:dyDescent="0.25">
      <c r="A934" s="29">
        <v>45656</v>
      </c>
      <c r="B934" s="30" t="s">
        <v>685</v>
      </c>
      <c r="C934" s="31">
        <v>1050.19</v>
      </c>
      <c r="D934" s="29">
        <v>45688</v>
      </c>
      <c r="E934" s="29">
        <v>45693</v>
      </c>
      <c r="F934" s="32">
        <f t="shared" si="36"/>
        <v>5</v>
      </c>
      <c r="G934" s="33">
        <f t="shared" si="37"/>
        <v>5250.9500000000007</v>
      </c>
    </row>
    <row r="935" spans="1:7" hidden="1" outlineLevel="1" x14ac:dyDescent="0.25">
      <c r="A935" s="21">
        <v>45656</v>
      </c>
      <c r="B935" s="22" t="s">
        <v>685</v>
      </c>
      <c r="C935" s="23">
        <v>0</v>
      </c>
      <c r="D935" s="21">
        <v>45688</v>
      </c>
      <c r="E935" s="24"/>
      <c r="F935" s="25">
        <v>59</v>
      </c>
    </row>
    <row r="936" spans="1:7" outlineLevel="1" x14ac:dyDescent="0.25">
      <c r="A936" s="29">
        <v>45657</v>
      </c>
      <c r="B936" s="30" t="s">
        <v>686</v>
      </c>
      <c r="C936" s="31">
        <v>3214.69</v>
      </c>
      <c r="D936" s="29">
        <v>45688</v>
      </c>
      <c r="E936" s="29">
        <v>45713</v>
      </c>
      <c r="F936" s="32">
        <f t="shared" ref="F936:F951" si="38">E936-D936</f>
        <v>25</v>
      </c>
      <c r="G936" s="33">
        <f t="shared" ref="G936:G951" si="39">F936*C936</f>
        <v>80367.25</v>
      </c>
    </row>
    <row r="937" spans="1:7" outlineLevel="1" x14ac:dyDescent="0.25">
      <c r="A937" s="29">
        <v>45657</v>
      </c>
      <c r="B937" s="30" t="s">
        <v>686</v>
      </c>
      <c r="C937" s="31">
        <v>272.02</v>
      </c>
      <c r="D937" s="29">
        <v>45688</v>
      </c>
      <c r="E937" s="29">
        <v>45713</v>
      </c>
      <c r="F937" s="32">
        <f t="shared" si="38"/>
        <v>25</v>
      </c>
      <c r="G937" s="33">
        <f t="shared" si="39"/>
        <v>6800.5</v>
      </c>
    </row>
    <row r="938" spans="1:7" outlineLevel="1" x14ac:dyDescent="0.25">
      <c r="A938" s="29">
        <v>45657</v>
      </c>
      <c r="B938" s="30" t="s">
        <v>686</v>
      </c>
      <c r="C938" s="31">
        <v>2</v>
      </c>
      <c r="D938" s="29">
        <v>45688</v>
      </c>
      <c r="E938" s="29">
        <v>45713</v>
      </c>
      <c r="F938" s="32">
        <f t="shared" si="38"/>
        <v>25</v>
      </c>
      <c r="G938" s="33">
        <f t="shared" si="39"/>
        <v>50</v>
      </c>
    </row>
    <row r="939" spans="1:7" outlineLevel="1" x14ac:dyDescent="0.25">
      <c r="A939" s="29">
        <v>45657</v>
      </c>
      <c r="B939" s="30" t="s">
        <v>687</v>
      </c>
      <c r="C939" s="31">
        <v>2642.43</v>
      </c>
      <c r="D939" s="29">
        <v>45688</v>
      </c>
      <c r="E939" s="29">
        <v>45695</v>
      </c>
      <c r="F939" s="32">
        <f t="shared" si="38"/>
        <v>7</v>
      </c>
      <c r="G939" s="33">
        <f t="shared" si="39"/>
        <v>18497.009999999998</v>
      </c>
    </row>
    <row r="940" spans="1:7" outlineLevel="1" x14ac:dyDescent="0.25">
      <c r="A940" s="29">
        <v>45657</v>
      </c>
      <c r="B940" s="30" t="s">
        <v>687</v>
      </c>
      <c r="C940" s="31">
        <v>236.74</v>
      </c>
      <c r="D940" s="29">
        <v>45688</v>
      </c>
      <c r="E940" s="29">
        <v>45695</v>
      </c>
      <c r="F940" s="32">
        <f t="shared" si="38"/>
        <v>7</v>
      </c>
      <c r="G940" s="33">
        <f t="shared" si="39"/>
        <v>1657.18</v>
      </c>
    </row>
    <row r="941" spans="1:7" outlineLevel="1" x14ac:dyDescent="0.25">
      <c r="A941" s="29">
        <v>45657</v>
      </c>
      <c r="B941" s="30" t="s">
        <v>687</v>
      </c>
      <c r="C941" s="31">
        <v>2</v>
      </c>
      <c r="D941" s="29">
        <v>45688</v>
      </c>
      <c r="E941" s="29">
        <v>45695</v>
      </c>
      <c r="F941" s="32">
        <f t="shared" si="38"/>
        <v>7</v>
      </c>
      <c r="G941" s="33">
        <f t="shared" si="39"/>
        <v>14</v>
      </c>
    </row>
    <row r="942" spans="1:7" outlineLevel="1" x14ac:dyDescent="0.25">
      <c r="A942" s="29">
        <v>45657</v>
      </c>
      <c r="B942" s="30" t="s">
        <v>688</v>
      </c>
      <c r="C942" s="31">
        <v>1004.74</v>
      </c>
      <c r="D942" s="29">
        <v>45688</v>
      </c>
      <c r="E942" s="29">
        <v>45698</v>
      </c>
      <c r="F942" s="32">
        <f t="shared" si="38"/>
        <v>10</v>
      </c>
      <c r="G942" s="33">
        <f t="shared" si="39"/>
        <v>10047.4</v>
      </c>
    </row>
    <row r="943" spans="1:7" outlineLevel="1" x14ac:dyDescent="0.25">
      <c r="A943" s="29">
        <v>45657</v>
      </c>
      <c r="B943" s="30" t="s">
        <v>688</v>
      </c>
      <c r="C943" s="31">
        <v>80.2</v>
      </c>
      <c r="D943" s="29">
        <v>45688</v>
      </c>
      <c r="E943" s="29">
        <v>45698</v>
      </c>
      <c r="F943" s="32">
        <f t="shared" si="38"/>
        <v>10</v>
      </c>
      <c r="G943" s="33">
        <f t="shared" si="39"/>
        <v>802</v>
      </c>
    </row>
    <row r="944" spans="1:7" outlineLevel="1" x14ac:dyDescent="0.25">
      <c r="A944" s="29">
        <v>45657</v>
      </c>
      <c r="B944" s="30" t="s">
        <v>688</v>
      </c>
      <c r="C944" s="31">
        <v>2</v>
      </c>
      <c r="D944" s="29">
        <v>45688</v>
      </c>
      <c r="E944" s="29">
        <v>45698</v>
      </c>
      <c r="F944" s="32">
        <f t="shared" si="38"/>
        <v>10</v>
      </c>
      <c r="G944" s="33">
        <f t="shared" si="39"/>
        <v>20</v>
      </c>
    </row>
    <row r="945" spans="1:7" outlineLevel="1" x14ac:dyDescent="0.25">
      <c r="A945" s="29">
        <v>45657</v>
      </c>
      <c r="B945" s="30" t="s">
        <v>689</v>
      </c>
      <c r="C945" s="31">
        <v>2235.81</v>
      </c>
      <c r="D945" s="29">
        <v>45688</v>
      </c>
      <c r="E945" s="29">
        <v>45693</v>
      </c>
      <c r="F945" s="32">
        <f t="shared" si="38"/>
        <v>5</v>
      </c>
      <c r="G945" s="33">
        <f t="shared" si="39"/>
        <v>11179.05</v>
      </c>
    </row>
    <row r="946" spans="1:7" outlineLevel="1" x14ac:dyDescent="0.25">
      <c r="A946" s="29">
        <v>45657</v>
      </c>
      <c r="B946" s="30" t="s">
        <v>690</v>
      </c>
      <c r="C946" s="31">
        <v>834.19</v>
      </c>
      <c r="D946" s="29">
        <v>45688</v>
      </c>
      <c r="E946" s="29">
        <v>45698</v>
      </c>
      <c r="F946" s="32">
        <f t="shared" si="38"/>
        <v>10</v>
      </c>
      <c r="G946" s="33">
        <f t="shared" si="39"/>
        <v>8341.9000000000015</v>
      </c>
    </row>
    <row r="947" spans="1:7" outlineLevel="1" x14ac:dyDescent="0.25">
      <c r="A947" s="29">
        <v>45657</v>
      </c>
      <c r="B947" s="30" t="s">
        <v>690</v>
      </c>
      <c r="C947" s="31">
        <v>79.17</v>
      </c>
      <c r="D947" s="29">
        <v>45688</v>
      </c>
      <c r="E947" s="29">
        <v>45698</v>
      </c>
      <c r="F947" s="32">
        <f t="shared" si="38"/>
        <v>10</v>
      </c>
      <c r="G947" s="33">
        <f t="shared" si="39"/>
        <v>791.7</v>
      </c>
    </row>
    <row r="948" spans="1:7" outlineLevel="1" x14ac:dyDescent="0.25">
      <c r="A948" s="29">
        <v>45657</v>
      </c>
      <c r="B948" s="30" t="s">
        <v>690</v>
      </c>
      <c r="C948" s="31">
        <v>2</v>
      </c>
      <c r="D948" s="29">
        <v>45688</v>
      </c>
      <c r="E948" s="29">
        <v>45698</v>
      </c>
      <c r="F948" s="32">
        <f t="shared" si="38"/>
        <v>10</v>
      </c>
      <c r="G948" s="33">
        <f t="shared" si="39"/>
        <v>20</v>
      </c>
    </row>
    <row r="949" spans="1:7" outlineLevel="1" x14ac:dyDescent="0.25">
      <c r="A949" s="29">
        <v>45657</v>
      </c>
      <c r="B949" s="30" t="s">
        <v>691</v>
      </c>
      <c r="C949" s="31">
        <v>3454.71</v>
      </c>
      <c r="D949" s="29">
        <v>45688</v>
      </c>
      <c r="E949" s="29">
        <v>45695</v>
      </c>
      <c r="F949" s="32">
        <f t="shared" si="38"/>
        <v>7</v>
      </c>
      <c r="G949" s="33">
        <f t="shared" si="39"/>
        <v>24182.97</v>
      </c>
    </row>
    <row r="950" spans="1:7" outlineLevel="1" x14ac:dyDescent="0.25">
      <c r="A950" s="29">
        <v>45657</v>
      </c>
      <c r="B950" s="30" t="s">
        <v>691</v>
      </c>
      <c r="C950" s="31">
        <v>296.92</v>
      </c>
      <c r="D950" s="29">
        <v>45688</v>
      </c>
      <c r="E950" s="29">
        <v>45695</v>
      </c>
      <c r="F950" s="32">
        <f t="shared" si="38"/>
        <v>7</v>
      </c>
      <c r="G950" s="33">
        <f t="shared" si="39"/>
        <v>2078.44</v>
      </c>
    </row>
    <row r="951" spans="1:7" outlineLevel="1" x14ac:dyDescent="0.25">
      <c r="A951" s="29">
        <v>45657</v>
      </c>
      <c r="B951" s="30" t="s">
        <v>691</v>
      </c>
      <c r="C951" s="31">
        <v>2</v>
      </c>
      <c r="D951" s="29">
        <v>45688</v>
      </c>
      <c r="E951" s="29">
        <v>45695</v>
      </c>
      <c r="F951" s="32">
        <f t="shared" si="38"/>
        <v>7</v>
      </c>
      <c r="G951" s="33">
        <f t="shared" si="39"/>
        <v>14</v>
      </c>
    </row>
    <row r="952" spans="1:7" hidden="1" outlineLevel="1" x14ac:dyDescent="0.25">
      <c r="A952" s="21">
        <v>45657</v>
      </c>
      <c r="B952" s="22" t="s">
        <v>689</v>
      </c>
      <c r="C952" s="23">
        <v>0</v>
      </c>
      <c r="D952" s="21">
        <v>45688</v>
      </c>
      <c r="E952" s="24"/>
      <c r="F952" s="25">
        <v>59</v>
      </c>
    </row>
    <row r="953" spans="1:7" outlineLevel="1" x14ac:dyDescent="0.25">
      <c r="A953" s="29">
        <v>45657</v>
      </c>
      <c r="B953" s="30" t="s">
        <v>692</v>
      </c>
      <c r="C953" s="31">
        <v>993.38</v>
      </c>
      <c r="D953" s="29">
        <v>45688</v>
      </c>
      <c r="E953" s="29">
        <v>45716</v>
      </c>
      <c r="F953" s="32">
        <f t="shared" ref="F953:F963" si="40">E953-D953</f>
        <v>28</v>
      </c>
      <c r="G953" s="33">
        <f t="shared" ref="G953:G963" si="41">F953*C953</f>
        <v>27814.639999999999</v>
      </c>
    </row>
    <row r="954" spans="1:7" outlineLevel="1" x14ac:dyDescent="0.25">
      <c r="A954" s="29">
        <v>45688</v>
      </c>
      <c r="B954" s="30" t="s">
        <v>693</v>
      </c>
      <c r="C954" s="31">
        <v>3263.12</v>
      </c>
      <c r="D954" s="29">
        <v>45716</v>
      </c>
      <c r="E954" s="29">
        <v>45729</v>
      </c>
      <c r="F954" s="32">
        <f t="shared" si="40"/>
        <v>13</v>
      </c>
      <c r="G954" s="33">
        <f t="shared" si="41"/>
        <v>42420.56</v>
      </c>
    </row>
    <row r="955" spans="1:7" outlineLevel="1" x14ac:dyDescent="0.25">
      <c r="A955" s="29">
        <v>45688</v>
      </c>
      <c r="B955" s="30" t="s">
        <v>693</v>
      </c>
      <c r="C955" s="31">
        <v>316.68</v>
      </c>
      <c r="D955" s="29">
        <v>45716</v>
      </c>
      <c r="E955" s="29">
        <v>45729</v>
      </c>
      <c r="F955" s="32">
        <f t="shared" si="40"/>
        <v>13</v>
      </c>
      <c r="G955" s="33">
        <f t="shared" si="41"/>
        <v>4116.84</v>
      </c>
    </row>
    <row r="956" spans="1:7" outlineLevel="1" x14ac:dyDescent="0.25">
      <c r="A956" s="29">
        <v>45688</v>
      </c>
      <c r="B956" s="30" t="s">
        <v>693</v>
      </c>
      <c r="C956" s="31">
        <v>2</v>
      </c>
      <c r="D956" s="29">
        <v>45716</v>
      </c>
      <c r="E956" s="29">
        <v>45729</v>
      </c>
      <c r="F956" s="32">
        <f t="shared" si="40"/>
        <v>13</v>
      </c>
      <c r="G956" s="33">
        <f t="shared" si="41"/>
        <v>26</v>
      </c>
    </row>
    <row r="957" spans="1:7" outlineLevel="1" x14ac:dyDescent="0.25">
      <c r="A957" s="29">
        <v>45688</v>
      </c>
      <c r="B957" s="30" t="s">
        <v>694</v>
      </c>
      <c r="C957" s="31">
        <v>-993.38</v>
      </c>
      <c r="D957" s="29">
        <v>45716</v>
      </c>
      <c r="E957" s="29">
        <v>45716</v>
      </c>
      <c r="F957" s="32">
        <f t="shared" si="40"/>
        <v>0</v>
      </c>
      <c r="G957" s="33">
        <f t="shared" si="41"/>
        <v>0</v>
      </c>
    </row>
    <row r="958" spans="1:7" outlineLevel="1" x14ac:dyDescent="0.25">
      <c r="A958" s="29">
        <v>45688</v>
      </c>
      <c r="B958" s="30" t="s">
        <v>695</v>
      </c>
      <c r="C958" s="31">
        <v>993.38</v>
      </c>
      <c r="D958" s="29">
        <v>45716</v>
      </c>
      <c r="E958" s="29">
        <v>45723</v>
      </c>
      <c r="F958" s="32">
        <f t="shared" si="40"/>
        <v>7</v>
      </c>
      <c r="G958" s="33">
        <f t="shared" si="41"/>
        <v>6953.66</v>
      </c>
    </row>
    <row r="959" spans="1:7" outlineLevel="1" x14ac:dyDescent="0.25">
      <c r="A959" s="29">
        <v>45688</v>
      </c>
      <c r="B959" s="30" t="s">
        <v>696</v>
      </c>
      <c r="C959" s="31">
        <v>1041.46</v>
      </c>
      <c r="D959" s="29">
        <v>45716</v>
      </c>
      <c r="E959" s="29">
        <v>45723</v>
      </c>
      <c r="F959" s="32">
        <f t="shared" si="40"/>
        <v>7</v>
      </c>
      <c r="G959" s="33">
        <f t="shared" si="41"/>
        <v>7290.22</v>
      </c>
    </row>
    <row r="960" spans="1:7" outlineLevel="1" x14ac:dyDescent="0.25">
      <c r="A960" s="29">
        <v>45688</v>
      </c>
      <c r="B960" s="30" t="s">
        <v>697</v>
      </c>
      <c r="C960" s="31">
        <v>3556.14</v>
      </c>
      <c r="D960" s="29">
        <v>45716</v>
      </c>
      <c r="E960" s="29">
        <v>45729</v>
      </c>
      <c r="F960" s="32">
        <f t="shared" si="40"/>
        <v>13</v>
      </c>
      <c r="G960" s="33">
        <f t="shared" si="41"/>
        <v>46229.82</v>
      </c>
    </row>
    <row r="961" spans="1:7" outlineLevel="1" x14ac:dyDescent="0.25">
      <c r="A961" s="29">
        <v>45688</v>
      </c>
      <c r="B961" s="30" t="s">
        <v>697</v>
      </c>
      <c r="C961" s="31">
        <v>328.94</v>
      </c>
      <c r="D961" s="29">
        <v>45716</v>
      </c>
      <c r="E961" s="29">
        <v>45729</v>
      </c>
      <c r="F961" s="32">
        <f t="shared" si="40"/>
        <v>13</v>
      </c>
      <c r="G961" s="33">
        <f t="shared" si="41"/>
        <v>4276.22</v>
      </c>
    </row>
    <row r="962" spans="1:7" outlineLevel="1" x14ac:dyDescent="0.25">
      <c r="A962" s="29">
        <v>45688</v>
      </c>
      <c r="B962" s="30" t="s">
        <v>697</v>
      </c>
      <c r="C962" s="31">
        <v>2</v>
      </c>
      <c r="D962" s="29">
        <v>45716</v>
      </c>
      <c r="E962" s="29">
        <v>45729</v>
      </c>
      <c r="F962" s="32">
        <f t="shared" si="40"/>
        <v>13</v>
      </c>
      <c r="G962" s="33">
        <f t="shared" si="41"/>
        <v>26</v>
      </c>
    </row>
    <row r="963" spans="1:7" outlineLevel="1" x14ac:dyDescent="0.25">
      <c r="A963" s="29">
        <v>45688</v>
      </c>
      <c r="B963" s="30" t="s">
        <v>698</v>
      </c>
      <c r="C963" s="31">
        <v>964.28</v>
      </c>
      <c r="D963" s="29">
        <v>45716</v>
      </c>
      <c r="E963" s="29">
        <v>45723</v>
      </c>
      <c r="F963" s="32">
        <f t="shared" si="40"/>
        <v>7</v>
      </c>
      <c r="G963" s="33">
        <f t="shared" si="41"/>
        <v>6749.96</v>
      </c>
    </row>
    <row r="964" spans="1:7" hidden="1" outlineLevel="1" x14ac:dyDescent="0.25">
      <c r="A964" s="21">
        <v>45688</v>
      </c>
      <c r="B964" s="22" t="s">
        <v>698</v>
      </c>
      <c r="C964" s="23">
        <v>0</v>
      </c>
      <c r="D964" s="21">
        <v>45716</v>
      </c>
      <c r="E964" s="24"/>
      <c r="F964" s="25">
        <v>31</v>
      </c>
    </row>
    <row r="965" spans="1:7" outlineLevel="1" x14ac:dyDescent="0.25">
      <c r="A965" s="29">
        <v>45688</v>
      </c>
      <c r="B965" s="30" t="s">
        <v>699</v>
      </c>
      <c r="C965" s="31">
        <v>950.6</v>
      </c>
      <c r="D965" s="29">
        <v>45716</v>
      </c>
      <c r="E965" s="29">
        <v>45722</v>
      </c>
      <c r="F965" s="32">
        <f t="shared" ref="F965:F982" si="42">E965-D965</f>
        <v>6</v>
      </c>
      <c r="G965" s="33">
        <f t="shared" ref="G965:G982" si="43">F965*C965</f>
        <v>5703.6</v>
      </c>
    </row>
    <row r="966" spans="1:7" outlineLevel="1" x14ac:dyDescent="0.25">
      <c r="A966" s="29">
        <v>45688</v>
      </c>
      <c r="B966" s="30" t="s">
        <v>699</v>
      </c>
      <c r="C966" s="31">
        <v>79.17</v>
      </c>
      <c r="D966" s="29">
        <v>45716</v>
      </c>
      <c r="E966" s="29">
        <v>45722</v>
      </c>
      <c r="F966" s="32">
        <f t="shared" si="42"/>
        <v>6</v>
      </c>
      <c r="G966" s="33">
        <f t="shared" si="43"/>
        <v>475.02</v>
      </c>
    </row>
    <row r="967" spans="1:7" outlineLevel="1" x14ac:dyDescent="0.25">
      <c r="A967" s="29">
        <v>45688</v>
      </c>
      <c r="B967" s="30" t="s">
        <v>699</v>
      </c>
      <c r="C967" s="31">
        <v>2</v>
      </c>
      <c r="D967" s="29">
        <v>45716</v>
      </c>
      <c r="E967" s="29">
        <v>45722</v>
      </c>
      <c r="F967" s="32">
        <f t="shared" si="42"/>
        <v>6</v>
      </c>
      <c r="G967" s="33">
        <f t="shared" si="43"/>
        <v>12</v>
      </c>
    </row>
    <row r="968" spans="1:7" outlineLevel="1" x14ac:dyDescent="0.25">
      <c r="A968" s="29">
        <v>45688</v>
      </c>
      <c r="B968" s="30" t="s">
        <v>700</v>
      </c>
      <c r="C968" s="31">
        <v>3290.23</v>
      </c>
      <c r="D968" s="29">
        <v>45716</v>
      </c>
      <c r="E968" s="29">
        <v>45729</v>
      </c>
      <c r="F968" s="32">
        <f t="shared" si="42"/>
        <v>13</v>
      </c>
      <c r="G968" s="33">
        <f t="shared" si="43"/>
        <v>42772.99</v>
      </c>
    </row>
    <row r="969" spans="1:7" outlineLevel="1" x14ac:dyDescent="0.25">
      <c r="A969" s="29">
        <v>45688</v>
      </c>
      <c r="B969" s="30" t="s">
        <v>700</v>
      </c>
      <c r="C969" s="31">
        <v>316.62</v>
      </c>
      <c r="D969" s="29">
        <v>45716</v>
      </c>
      <c r="E969" s="29">
        <v>45729</v>
      </c>
      <c r="F969" s="32">
        <f t="shared" si="42"/>
        <v>13</v>
      </c>
      <c r="G969" s="33">
        <f t="shared" si="43"/>
        <v>4116.0600000000004</v>
      </c>
    </row>
    <row r="970" spans="1:7" outlineLevel="1" x14ac:dyDescent="0.25">
      <c r="A970" s="29">
        <v>45688</v>
      </c>
      <c r="B970" s="30" t="s">
        <v>700</v>
      </c>
      <c r="C970" s="31">
        <v>2</v>
      </c>
      <c r="D970" s="29">
        <v>45716</v>
      </c>
      <c r="E970" s="29">
        <v>45729</v>
      </c>
      <c r="F970" s="32">
        <f t="shared" si="42"/>
        <v>13</v>
      </c>
      <c r="G970" s="33">
        <f t="shared" si="43"/>
        <v>26</v>
      </c>
    </row>
    <row r="971" spans="1:7" outlineLevel="1" x14ac:dyDescent="0.25">
      <c r="A971" s="29">
        <v>45688</v>
      </c>
      <c r="B971" s="30" t="s">
        <v>701</v>
      </c>
      <c r="C971" s="31">
        <v>968.25</v>
      </c>
      <c r="D971" s="29">
        <v>45716</v>
      </c>
      <c r="E971" s="29">
        <v>45722</v>
      </c>
      <c r="F971" s="32">
        <f t="shared" si="42"/>
        <v>6</v>
      </c>
      <c r="G971" s="33">
        <f t="shared" si="43"/>
        <v>5809.5</v>
      </c>
    </row>
    <row r="972" spans="1:7" outlineLevel="1" x14ac:dyDescent="0.25">
      <c r="A972" s="29">
        <v>45688</v>
      </c>
      <c r="B972" s="30" t="s">
        <v>701</v>
      </c>
      <c r="C972" s="31">
        <v>80.239999999999995</v>
      </c>
      <c r="D972" s="29">
        <v>45716</v>
      </c>
      <c r="E972" s="29">
        <v>45722</v>
      </c>
      <c r="F972" s="32">
        <f t="shared" si="42"/>
        <v>6</v>
      </c>
      <c r="G972" s="33">
        <f t="shared" si="43"/>
        <v>481.43999999999994</v>
      </c>
    </row>
    <row r="973" spans="1:7" outlineLevel="1" x14ac:dyDescent="0.25">
      <c r="A973" s="29">
        <v>45688</v>
      </c>
      <c r="B973" s="30" t="s">
        <v>701</v>
      </c>
      <c r="C973" s="31">
        <v>2</v>
      </c>
      <c r="D973" s="29">
        <v>45716</v>
      </c>
      <c r="E973" s="29">
        <v>45722</v>
      </c>
      <c r="F973" s="32">
        <f t="shared" si="42"/>
        <v>6</v>
      </c>
      <c r="G973" s="33">
        <f t="shared" si="43"/>
        <v>12</v>
      </c>
    </row>
    <row r="974" spans="1:7" outlineLevel="1" x14ac:dyDescent="0.25">
      <c r="A974" s="29">
        <v>45716</v>
      </c>
      <c r="B974" s="30" t="s">
        <v>702</v>
      </c>
      <c r="C974" s="31">
        <v>949.57</v>
      </c>
      <c r="D974" s="29">
        <v>45747</v>
      </c>
      <c r="E974" s="29">
        <v>45742</v>
      </c>
      <c r="F974" s="32">
        <f t="shared" si="42"/>
        <v>-5</v>
      </c>
      <c r="G974" s="33">
        <f t="shared" si="43"/>
        <v>-4747.8500000000004</v>
      </c>
    </row>
    <row r="975" spans="1:7" outlineLevel="1" x14ac:dyDescent="0.25">
      <c r="A975" s="29">
        <v>45716</v>
      </c>
      <c r="B975" s="30" t="s">
        <v>702</v>
      </c>
      <c r="C975" s="31">
        <v>79.17</v>
      </c>
      <c r="D975" s="29">
        <v>45747</v>
      </c>
      <c r="E975" s="29">
        <v>45742</v>
      </c>
      <c r="F975" s="32">
        <f t="shared" si="42"/>
        <v>-5</v>
      </c>
      <c r="G975" s="33">
        <f t="shared" si="43"/>
        <v>-395.85</v>
      </c>
    </row>
    <row r="976" spans="1:7" outlineLevel="1" x14ac:dyDescent="0.25">
      <c r="A976" s="29">
        <v>45716</v>
      </c>
      <c r="B976" s="30" t="s">
        <v>702</v>
      </c>
      <c r="C976" s="31">
        <v>2</v>
      </c>
      <c r="D976" s="29">
        <v>45747</v>
      </c>
      <c r="E976" s="29">
        <v>45742</v>
      </c>
      <c r="F976" s="32">
        <f t="shared" si="42"/>
        <v>-5</v>
      </c>
      <c r="G976" s="33">
        <f t="shared" si="43"/>
        <v>-10</v>
      </c>
    </row>
    <row r="977" spans="1:7" outlineLevel="1" x14ac:dyDescent="0.25">
      <c r="A977" s="29">
        <v>45716</v>
      </c>
      <c r="B977" s="30" t="s">
        <v>703</v>
      </c>
      <c r="C977" s="31">
        <v>2781.06</v>
      </c>
      <c r="D977" s="29">
        <v>45747</v>
      </c>
      <c r="E977" s="29">
        <v>45742</v>
      </c>
      <c r="F977" s="32">
        <f t="shared" si="42"/>
        <v>-5</v>
      </c>
      <c r="G977" s="33">
        <f t="shared" si="43"/>
        <v>-13905.3</v>
      </c>
    </row>
    <row r="978" spans="1:7" outlineLevel="1" x14ac:dyDescent="0.25">
      <c r="A978" s="29">
        <v>45716</v>
      </c>
      <c r="B978" s="30" t="s">
        <v>703</v>
      </c>
      <c r="C978" s="31">
        <v>247.05</v>
      </c>
      <c r="D978" s="29">
        <v>45747</v>
      </c>
      <c r="E978" s="29">
        <v>45742</v>
      </c>
      <c r="F978" s="32">
        <f t="shared" si="42"/>
        <v>-5</v>
      </c>
      <c r="G978" s="33">
        <f t="shared" si="43"/>
        <v>-1235.25</v>
      </c>
    </row>
    <row r="979" spans="1:7" outlineLevel="1" x14ac:dyDescent="0.25">
      <c r="A979" s="29">
        <v>45716</v>
      </c>
      <c r="B979" s="30" t="s">
        <v>703</v>
      </c>
      <c r="C979" s="31">
        <v>2</v>
      </c>
      <c r="D979" s="29">
        <v>45747</v>
      </c>
      <c r="E979" s="29">
        <v>45742</v>
      </c>
      <c r="F979" s="32">
        <f t="shared" si="42"/>
        <v>-5</v>
      </c>
      <c r="G979" s="33">
        <f t="shared" si="43"/>
        <v>-10</v>
      </c>
    </row>
    <row r="980" spans="1:7" outlineLevel="1" x14ac:dyDescent="0.25">
      <c r="A980" s="29">
        <v>45716</v>
      </c>
      <c r="B980" s="30" t="s">
        <v>704</v>
      </c>
      <c r="C980" s="31">
        <v>970.19</v>
      </c>
      <c r="D980" s="29">
        <v>45747</v>
      </c>
      <c r="E980" s="29">
        <v>45742</v>
      </c>
      <c r="F980" s="32">
        <f t="shared" si="42"/>
        <v>-5</v>
      </c>
      <c r="G980" s="33">
        <f t="shared" si="43"/>
        <v>-4850.9500000000007</v>
      </c>
    </row>
    <row r="981" spans="1:7" outlineLevel="1" x14ac:dyDescent="0.25">
      <c r="A981" s="29">
        <v>45716</v>
      </c>
      <c r="B981" s="30" t="s">
        <v>704</v>
      </c>
      <c r="C981" s="31">
        <v>80.38</v>
      </c>
      <c r="D981" s="29">
        <v>45747</v>
      </c>
      <c r="E981" s="29">
        <v>45742</v>
      </c>
      <c r="F981" s="32">
        <f t="shared" si="42"/>
        <v>-5</v>
      </c>
      <c r="G981" s="33">
        <f t="shared" si="43"/>
        <v>-401.9</v>
      </c>
    </row>
    <row r="982" spans="1:7" outlineLevel="1" x14ac:dyDescent="0.25">
      <c r="A982" s="29">
        <v>45716</v>
      </c>
      <c r="B982" s="30" t="s">
        <v>704</v>
      </c>
      <c r="C982" s="31">
        <v>2</v>
      </c>
      <c r="D982" s="29">
        <v>45747</v>
      </c>
      <c r="E982" s="29">
        <v>45742</v>
      </c>
      <c r="F982" s="32">
        <f t="shared" si="42"/>
        <v>-5</v>
      </c>
      <c r="G982" s="33">
        <f t="shared" si="43"/>
        <v>-10</v>
      </c>
    </row>
    <row r="983" spans="1:7" hidden="1" outlineLevel="1" x14ac:dyDescent="0.25">
      <c r="A983" s="21">
        <v>45716</v>
      </c>
      <c r="B983" s="22" t="s">
        <v>705</v>
      </c>
      <c r="C983" s="23">
        <v>0</v>
      </c>
      <c r="D983" s="21">
        <v>45747</v>
      </c>
      <c r="E983" s="24"/>
      <c r="F983" s="25">
        <v>0</v>
      </c>
    </row>
    <row r="984" spans="1:7" outlineLevel="1" x14ac:dyDescent="0.25">
      <c r="A984" s="29">
        <v>45716</v>
      </c>
      <c r="B984" s="30" t="s">
        <v>706</v>
      </c>
      <c r="C984" s="31">
        <v>1274.1300000000001</v>
      </c>
      <c r="D984" s="29">
        <v>45747</v>
      </c>
      <c r="E984" s="29">
        <v>45743</v>
      </c>
      <c r="F984" s="32">
        <f t="shared" ref="F984:F989" si="44">E984-D984</f>
        <v>-4</v>
      </c>
      <c r="G984" s="33">
        <f t="shared" ref="G984:G989" si="45">F984*C984</f>
        <v>-5096.5200000000004</v>
      </c>
    </row>
    <row r="985" spans="1:7" outlineLevel="1" x14ac:dyDescent="0.25">
      <c r="A985" s="29">
        <v>45716</v>
      </c>
      <c r="B985" s="30" t="s">
        <v>706</v>
      </c>
      <c r="C985" s="31">
        <v>121.29</v>
      </c>
      <c r="D985" s="29">
        <v>45747</v>
      </c>
      <c r="E985" s="29">
        <v>45743</v>
      </c>
      <c r="F985" s="32">
        <f t="shared" si="44"/>
        <v>-4</v>
      </c>
      <c r="G985" s="33">
        <f t="shared" si="45"/>
        <v>-485.16</v>
      </c>
    </row>
    <row r="986" spans="1:7" outlineLevel="1" x14ac:dyDescent="0.25">
      <c r="A986" s="29">
        <v>45716</v>
      </c>
      <c r="B986" s="30" t="s">
        <v>706</v>
      </c>
      <c r="C986" s="31">
        <v>2</v>
      </c>
      <c r="D986" s="29">
        <v>45747</v>
      </c>
      <c r="E986" s="29">
        <v>45743</v>
      </c>
      <c r="F986" s="32">
        <f t="shared" si="44"/>
        <v>-4</v>
      </c>
      <c r="G986" s="33">
        <f t="shared" si="45"/>
        <v>-8</v>
      </c>
    </row>
    <row r="987" spans="1:7" outlineLevel="1" x14ac:dyDescent="0.25">
      <c r="A987" s="29">
        <v>45716</v>
      </c>
      <c r="B987" s="30" t="s">
        <v>707</v>
      </c>
      <c r="C987" s="31">
        <v>2865.72</v>
      </c>
      <c r="D987" s="29">
        <v>45747</v>
      </c>
      <c r="E987" s="29">
        <v>45742</v>
      </c>
      <c r="F987" s="32">
        <f t="shared" si="44"/>
        <v>-5</v>
      </c>
      <c r="G987" s="33">
        <f t="shared" si="45"/>
        <v>-14328.599999999999</v>
      </c>
    </row>
    <row r="988" spans="1:7" outlineLevel="1" x14ac:dyDescent="0.25">
      <c r="A988" s="29">
        <v>45716</v>
      </c>
      <c r="B988" s="30" t="s">
        <v>707</v>
      </c>
      <c r="C988" s="31">
        <v>277.68</v>
      </c>
      <c r="D988" s="29">
        <v>45747</v>
      </c>
      <c r="E988" s="29">
        <v>45742</v>
      </c>
      <c r="F988" s="32">
        <f t="shared" si="44"/>
        <v>-5</v>
      </c>
      <c r="G988" s="33">
        <f t="shared" si="45"/>
        <v>-1388.4</v>
      </c>
    </row>
    <row r="989" spans="1:7" outlineLevel="1" x14ac:dyDescent="0.25">
      <c r="A989" s="29">
        <v>45716</v>
      </c>
      <c r="B989" s="30" t="s">
        <v>707</v>
      </c>
      <c r="C989" s="31">
        <v>2</v>
      </c>
      <c r="D989" s="29">
        <v>45747</v>
      </c>
      <c r="E989" s="29">
        <v>45742</v>
      </c>
      <c r="F989" s="32">
        <f t="shared" si="44"/>
        <v>-5</v>
      </c>
      <c r="G989" s="33">
        <f t="shared" si="45"/>
        <v>-10</v>
      </c>
    </row>
    <row r="990" spans="1:7" hidden="1" x14ac:dyDescent="0.25">
      <c r="A990" s="18"/>
      <c r="B990" s="18"/>
      <c r="C990" s="19">
        <f>SUBTOTAL(9,C991:C992)</f>
        <v>2200.52</v>
      </c>
      <c r="D990" s="18"/>
      <c r="E990" s="18"/>
      <c r="F990" s="20">
        <f>SUBTOTAL(1,F991:F992)</f>
        <v>-7</v>
      </c>
    </row>
    <row r="991" spans="1:7" outlineLevel="1" x14ac:dyDescent="0.25">
      <c r="A991" s="29">
        <v>45681</v>
      </c>
      <c r="B991" s="30" t="s">
        <v>708</v>
      </c>
      <c r="C991" s="31">
        <v>1380.26</v>
      </c>
      <c r="D991" s="29">
        <v>45747</v>
      </c>
      <c r="E991" s="29">
        <v>45740</v>
      </c>
      <c r="F991" s="32">
        <f>E991-D991</f>
        <v>-7</v>
      </c>
      <c r="G991" s="33">
        <f>F991*C991</f>
        <v>-9661.82</v>
      </c>
    </row>
    <row r="992" spans="1:7" outlineLevel="1" x14ac:dyDescent="0.25">
      <c r="A992" s="29">
        <v>45687</v>
      </c>
      <c r="B992" s="30" t="s">
        <v>709</v>
      </c>
      <c r="C992" s="31">
        <v>820.26</v>
      </c>
      <c r="D992" s="29">
        <v>45747</v>
      </c>
      <c r="E992" s="29">
        <v>45740</v>
      </c>
      <c r="F992" s="32">
        <f>E992-D992</f>
        <v>-7</v>
      </c>
      <c r="G992" s="33">
        <f>F992*C992</f>
        <v>-5741.82</v>
      </c>
    </row>
    <row r="993" spans="1:7" hidden="1" x14ac:dyDescent="0.25">
      <c r="A993" s="18"/>
      <c r="B993" s="18"/>
      <c r="C993" s="19">
        <f>SUBTOTAL(9,C994:C994)</f>
        <v>2218.37</v>
      </c>
      <c r="D993" s="18"/>
      <c r="E993" s="18"/>
      <c r="F993" s="20">
        <f>SUBTOTAL(1,F994:F994)</f>
        <v>-15</v>
      </c>
    </row>
    <row r="994" spans="1:7" outlineLevel="1" x14ac:dyDescent="0.25">
      <c r="A994" s="29">
        <v>45635</v>
      </c>
      <c r="B994" s="30" t="s">
        <v>710</v>
      </c>
      <c r="C994" s="31">
        <v>2218.37</v>
      </c>
      <c r="D994" s="29">
        <v>45688</v>
      </c>
      <c r="E994" s="29">
        <v>45673</v>
      </c>
      <c r="F994" s="32">
        <f>E994-D994</f>
        <v>-15</v>
      </c>
      <c r="G994" s="33">
        <f>F994*C994</f>
        <v>-33275.549999999996</v>
      </c>
    </row>
    <row r="995" spans="1:7" hidden="1" x14ac:dyDescent="0.25">
      <c r="A995" s="18"/>
      <c r="B995" s="18"/>
      <c r="C995" s="19">
        <f>SUBTOTAL(9,C996:C996)</f>
        <v>9880</v>
      </c>
      <c r="D995" s="18"/>
      <c r="E995" s="18"/>
      <c r="F995" s="20">
        <f>SUBTOTAL(1,F996:F996)</f>
        <v>41</v>
      </c>
    </row>
    <row r="996" spans="1:7" outlineLevel="1" x14ac:dyDescent="0.25">
      <c r="A996" s="29">
        <v>45646</v>
      </c>
      <c r="B996" s="30" t="s">
        <v>711</v>
      </c>
      <c r="C996" s="31">
        <v>9880</v>
      </c>
      <c r="D996" s="29">
        <v>45688</v>
      </c>
      <c r="E996" s="29">
        <v>45729</v>
      </c>
      <c r="F996" s="32">
        <f>E996-D996</f>
        <v>41</v>
      </c>
      <c r="G996" s="33">
        <f>F996*C996</f>
        <v>405080</v>
      </c>
    </row>
    <row r="997" spans="1:7" hidden="1" x14ac:dyDescent="0.25">
      <c r="A997" s="18"/>
      <c r="B997" s="18"/>
      <c r="C997" s="19">
        <f>SUBTOTAL(9,C998:C998)</f>
        <v>4800</v>
      </c>
      <c r="D997" s="18"/>
      <c r="E997" s="18"/>
      <c r="F997" s="20">
        <f>SUBTOTAL(1,F998:F998)</f>
        <v>17</v>
      </c>
    </row>
    <row r="998" spans="1:7" outlineLevel="1" x14ac:dyDescent="0.25">
      <c r="A998" s="29">
        <v>45656</v>
      </c>
      <c r="B998" s="30" t="s">
        <v>712</v>
      </c>
      <c r="C998" s="31">
        <v>4800</v>
      </c>
      <c r="D998" s="29">
        <v>45716</v>
      </c>
      <c r="E998" s="29">
        <v>45733</v>
      </c>
      <c r="F998" s="32">
        <f>E998-D998</f>
        <v>17</v>
      </c>
      <c r="G998" s="33">
        <f>F998*C998</f>
        <v>81600</v>
      </c>
    </row>
    <row r="999" spans="1:7" hidden="1" x14ac:dyDescent="0.25">
      <c r="A999" s="18"/>
      <c r="B999" s="18"/>
      <c r="C999" s="19">
        <f>SUBTOTAL(9,C1000:C1000)</f>
        <v>263</v>
      </c>
      <c r="D999" s="18"/>
      <c r="E999" s="18"/>
      <c r="F999" s="20">
        <f>SUBTOTAL(1,F1000:F1000)</f>
        <v>14</v>
      </c>
    </row>
    <row r="1000" spans="1:7" outlineLevel="1" x14ac:dyDescent="0.25">
      <c r="A1000" s="29">
        <v>45639</v>
      </c>
      <c r="B1000" s="30" t="s">
        <v>713</v>
      </c>
      <c r="C1000" s="31">
        <v>263</v>
      </c>
      <c r="D1000" s="29">
        <v>45716</v>
      </c>
      <c r="E1000" s="29">
        <v>45730</v>
      </c>
      <c r="F1000" s="32">
        <f>E1000-D1000</f>
        <v>14</v>
      </c>
      <c r="G1000" s="33">
        <f>F1000*C1000</f>
        <v>3682</v>
      </c>
    </row>
    <row r="1001" spans="1:7" hidden="1" x14ac:dyDescent="0.25">
      <c r="A1001" s="18"/>
      <c r="B1001" s="18"/>
      <c r="C1001" s="19">
        <f>SUBTOTAL(9,C1002:C1008)</f>
        <v>6532.75</v>
      </c>
      <c r="D1001" s="18"/>
      <c r="E1001" s="18"/>
      <c r="F1001" s="20">
        <f>SUBTOTAL(1,F1002:F1008)</f>
        <v>14</v>
      </c>
    </row>
    <row r="1002" spans="1:7" outlineLevel="1" x14ac:dyDescent="0.25">
      <c r="A1002" s="29">
        <v>45646</v>
      </c>
      <c r="B1002" s="30" t="s">
        <v>714</v>
      </c>
      <c r="C1002" s="31">
        <v>367.9</v>
      </c>
      <c r="D1002" s="29">
        <v>45716</v>
      </c>
      <c r="E1002" s="29">
        <v>45730</v>
      </c>
      <c r="F1002" s="32">
        <f t="shared" ref="F1002:F1008" si="46">E1002-D1002</f>
        <v>14</v>
      </c>
      <c r="G1002" s="33">
        <f t="shared" ref="G1002:G1008" si="47">F1002*C1002</f>
        <v>5150.5999999999995</v>
      </c>
    </row>
    <row r="1003" spans="1:7" outlineLevel="1" x14ac:dyDescent="0.25">
      <c r="A1003" s="29">
        <v>45646</v>
      </c>
      <c r="B1003" s="30" t="s">
        <v>715</v>
      </c>
      <c r="C1003" s="31">
        <v>106.26</v>
      </c>
      <c r="D1003" s="29">
        <v>45716</v>
      </c>
      <c r="E1003" s="29">
        <v>45730</v>
      </c>
      <c r="F1003" s="32">
        <f t="shared" si="46"/>
        <v>14</v>
      </c>
      <c r="G1003" s="33">
        <f t="shared" si="47"/>
        <v>1487.64</v>
      </c>
    </row>
    <row r="1004" spans="1:7" outlineLevel="1" x14ac:dyDescent="0.25">
      <c r="A1004" s="29">
        <v>45646</v>
      </c>
      <c r="B1004" s="30" t="s">
        <v>716</v>
      </c>
      <c r="C1004" s="31">
        <v>159.6</v>
      </c>
      <c r="D1004" s="29">
        <v>45716</v>
      </c>
      <c r="E1004" s="29">
        <v>45730</v>
      </c>
      <c r="F1004" s="32">
        <f t="shared" si="46"/>
        <v>14</v>
      </c>
      <c r="G1004" s="33">
        <f t="shared" si="47"/>
        <v>2234.4</v>
      </c>
    </row>
    <row r="1005" spans="1:7" outlineLevel="1" x14ac:dyDescent="0.25">
      <c r="A1005" s="29">
        <v>45646</v>
      </c>
      <c r="B1005" s="30" t="s">
        <v>717</v>
      </c>
      <c r="C1005" s="31">
        <v>507.33</v>
      </c>
      <c r="D1005" s="29">
        <v>45716</v>
      </c>
      <c r="E1005" s="29">
        <v>45730</v>
      </c>
      <c r="F1005" s="32">
        <f t="shared" si="46"/>
        <v>14</v>
      </c>
      <c r="G1005" s="33">
        <f t="shared" si="47"/>
        <v>7102.62</v>
      </c>
    </row>
    <row r="1006" spans="1:7" outlineLevel="1" x14ac:dyDescent="0.25">
      <c r="A1006" s="29">
        <v>45646</v>
      </c>
      <c r="B1006" s="30" t="s">
        <v>718</v>
      </c>
      <c r="C1006" s="31">
        <v>88.74</v>
      </c>
      <c r="D1006" s="29">
        <v>45716</v>
      </c>
      <c r="E1006" s="29">
        <v>45730</v>
      </c>
      <c r="F1006" s="32">
        <f t="shared" si="46"/>
        <v>14</v>
      </c>
      <c r="G1006" s="33">
        <f t="shared" si="47"/>
        <v>1242.3599999999999</v>
      </c>
    </row>
    <row r="1007" spans="1:7" outlineLevel="1" x14ac:dyDescent="0.25">
      <c r="A1007" s="29">
        <v>45646</v>
      </c>
      <c r="B1007" s="30" t="s">
        <v>719</v>
      </c>
      <c r="C1007" s="31">
        <v>2965.29</v>
      </c>
      <c r="D1007" s="29">
        <v>45716</v>
      </c>
      <c r="E1007" s="29">
        <v>45730</v>
      </c>
      <c r="F1007" s="32">
        <f t="shared" si="46"/>
        <v>14</v>
      </c>
      <c r="G1007" s="33">
        <f t="shared" si="47"/>
        <v>41514.06</v>
      </c>
    </row>
    <row r="1008" spans="1:7" outlineLevel="1" x14ac:dyDescent="0.25">
      <c r="A1008" s="29">
        <v>45646</v>
      </c>
      <c r="B1008" s="30" t="s">
        <v>720</v>
      </c>
      <c r="C1008" s="31">
        <v>2337.63</v>
      </c>
      <c r="D1008" s="29">
        <v>45716</v>
      </c>
      <c r="E1008" s="29">
        <v>45730</v>
      </c>
      <c r="F1008" s="32">
        <f t="shared" si="46"/>
        <v>14</v>
      </c>
      <c r="G1008" s="33">
        <f t="shared" si="47"/>
        <v>32726.82</v>
      </c>
    </row>
    <row r="1009" spans="1:7" hidden="1" x14ac:dyDescent="0.25">
      <c r="A1009" s="18"/>
      <c r="B1009" s="18"/>
      <c r="C1009" s="19">
        <f>SUBTOTAL(9,C1010:C1028)</f>
        <v>20.48</v>
      </c>
      <c r="D1009" s="18"/>
      <c r="E1009" s="18"/>
      <c r="F1009" s="20">
        <f>SUBTOTAL(1,F1010:F1028)</f>
        <v>1</v>
      </c>
    </row>
    <row r="1010" spans="1:7" hidden="1" outlineLevel="1" x14ac:dyDescent="0.25">
      <c r="A1010" s="6">
        <v>45427</v>
      </c>
      <c r="B1010" s="5" t="s">
        <v>721</v>
      </c>
      <c r="C1010" s="2">
        <v>0</v>
      </c>
      <c r="D1010" s="6">
        <v>45455</v>
      </c>
      <c r="E1010" s="1"/>
      <c r="F1010" s="3">
        <v>0</v>
      </c>
    </row>
    <row r="1011" spans="1:7" hidden="1" outlineLevel="1" x14ac:dyDescent="0.25">
      <c r="A1011" s="6">
        <v>45618</v>
      </c>
      <c r="B1011" s="5" t="s">
        <v>722</v>
      </c>
      <c r="C1011" s="2">
        <v>0</v>
      </c>
      <c r="D1011" s="6">
        <v>45646</v>
      </c>
      <c r="E1011" s="6">
        <v>45660</v>
      </c>
      <c r="F1011" s="3">
        <v>0</v>
      </c>
    </row>
    <row r="1012" spans="1:7" hidden="1" outlineLevel="1" x14ac:dyDescent="0.25">
      <c r="A1012" s="6">
        <v>45671</v>
      </c>
      <c r="B1012" s="5" t="s">
        <v>723</v>
      </c>
      <c r="C1012" s="2">
        <v>0</v>
      </c>
      <c r="D1012" s="6">
        <v>45699</v>
      </c>
      <c r="E1012" s="6">
        <v>45691</v>
      </c>
      <c r="F1012" s="3">
        <v>0</v>
      </c>
    </row>
    <row r="1013" spans="1:7" hidden="1" outlineLevel="1" x14ac:dyDescent="0.25">
      <c r="A1013" s="6">
        <v>45671</v>
      </c>
      <c r="B1013" s="5" t="s">
        <v>724</v>
      </c>
      <c r="C1013" s="2">
        <v>0</v>
      </c>
      <c r="D1013" s="6">
        <v>45699</v>
      </c>
      <c r="E1013" s="6">
        <v>45691</v>
      </c>
      <c r="F1013" s="3">
        <v>0</v>
      </c>
    </row>
    <row r="1014" spans="1:7" hidden="1" outlineLevel="1" x14ac:dyDescent="0.25">
      <c r="A1014" s="6">
        <v>45671</v>
      </c>
      <c r="B1014" s="5" t="s">
        <v>725</v>
      </c>
      <c r="C1014" s="2">
        <v>0</v>
      </c>
      <c r="D1014" s="6">
        <v>45699</v>
      </c>
      <c r="E1014" s="6">
        <v>45691</v>
      </c>
      <c r="F1014" s="3">
        <v>0</v>
      </c>
    </row>
    <row r="1015" spans="1:7" hidden="1" outlineLevel="1" x14ac:dyDescent="0.25">
      <c r="A1015" s="6">
        <v>45671</v>
      </c>
      <c r="B1015" s="5" t="s">
        <v>726</v>
      </c>
      <c r="C1015" s="2">
        <v>0</v>
      </c>
      <c r="D1015" s="6">
        <v>45699</v>
      </c>
      <c r="E1015" s="6">
        <v>45691</v>
      </c>
      <c r="F1015" s="3">
        <v>0</v>
      </c>
    </row>
    <row r="1016" spans="1:7" outlineLevel="1" x14ac:dyDescent="0.25">
      <c r="A1016" s="29">
        <v>45671</v>
      </c>
      <c r="B1016" s="30" t="s">
        <v>727</v>
      </c>
      <c r="C1016" s="31">
        <v>20.48</v>
      </c>
      <c r="D1016" s="29">
        <v>45699</v>
      </c>
      <c r="E1016" s="29">
        <v>45700</v>
      </c>
      <c r="F1016" s="32">
        <f>E1016-D1016</f>
        <v>1</v>
      </c>
      <c r="G1016" s="33">
        <f>F1016*C1016</f>
        <v>20.48</v>
      </c>
    </row>
    <row r="1017" spans="1:7" hidden="1" outlineLevel="1" x14ac:dyDescent="0.25">
      <c r="A1017" s="21">
        <v>45671</v>
      </c>
      <c r="B1017" s="22" t="s">
        <v>728</v>
      </c>
      <c r="C1017" s="23">
        <v>0</v>
      </c>
      <c r="D1017" s="21">
        <v>45699</v>
      </c>
      <c r="E1017" s="21">
        <v>45691</v>
      </c>
      <c r="F1017" s="25">
        <v>0</v>
      </c>
    </row>
    <row r="1018" spans="1:7" hidden="1" outlineLevel="1" x14ac:dyDescent="0.25">
      <c r="A1018" s="6">
        <v>45706</v>
      </c>
      <c r="B1018" s="5" t="s">
        <v>729</v>
      </c>
      <c r="C1018" s="2">
        <v>0</v>
      </c>
      <c r="D1018" s="6">
        <v>45747</v>
      </c>
      <c r="E1018" s="6">
        <v>45719</v>
      </c>
      <c r="F1018" s="3">
        <v>0</v>
      </c>
    </row>
    <row r="1019" spans="1:7" hidden="1" outlineLevel="1" x14ac:dyDescent="0.25">
      <c r="A1019" s="6">
        <v>45700</v>
      </c>
      <c r="B1019" s="5" t="s">
        <v>730</v>
      </c>
      <c r="C1019" s="2">
        <v>0</v>
      </c>
      <c r="D1019" s="6">
        <v>45747</v>
      </c>
      <c r="E1019" s="6">
        <v>45719</v>
      </c>
      <c r="F1019" s="3">
        <v>0</v>
      </c>
    </row>
    <row r="1020" spans="1:7" hidden="1" outlineLevel="1" x14ac:dyDescent="0.25">
      <c r="A1020" s="6">
        <v>45700</v>
      </c>
      <c r="B1020" s="5" t="s">
        <v>731</v>
      </c>
      <c r="C1020" s="2">
        <v>0</v>
      </c>
      <c r="D1020" s="6">
        <v>45747</v>
      </c>
      <c r="E1020" s="6">
        <v>45719</v>
      </c>
      <c r="F1020" s="3">
        <v>0</v>
      </c>
    </row>
    <row r="1021" spans="1:7" hidden="1" outlineLevel="1" x14ac:dyDescent="0.25">
      <c r="A1021" s="6">
        <v>45730</v>
      </c>
      <c r="B1021" s="5" t="s">
        <v>732</v>
      </c>
      <c r="C1021" s="2">
        <v>0</v>
      </c>
      <c r="D1021" s="6">
        <v>45758</v>
      </c>
      <c r="E1021" s="1"/>
      <c r="F1021" s="3">
        <v>0</v>
      </c>
    </row>
    <row r="1022" spans="1:7" hidden="1" outlineLevel="1" x14ac:dyDescent="0.25">
      <c r="A1022" s="6">
        <v>45730</v>
      </c>
      <c r="B1022" s="5" t="s">
        <v>733</v>
      </c>
      <c r="C1022" s="2">
        <v>0</v>
      </c>
      <c r="D1022" s="6">
        <v>45758</v>
      </c>
      <c r="E1022" s="1"/>
      <c r="F1022" s="3">
        <v>0</v>
      </c>
    </row>
    <row r="1023" spans="1:7" hidden="1" outlineLevel="1" x14ac:dyDescent="0.25">
      <c r="A1023" s="6">
        <v>45730</v>
      </c>
      <c r="B1023" s="5" t="s">
        <v>734</v>
      </c>
      <c r="C1023" s="2">
        <v>0</v>
      </c>
      <c r="D1023" s="6">
        <v>45758</v>
      </c>
      <c r="E1023" s="1"/>
      <c r="F1023" s="3">
        <v>0</v>
      </c>
    </row>
    <row r="1024" spans="1:7" hidden="1" outlineLevel="1" x14ac:dyDescent="0.25">
      <c r="A1024" s="6">
        <v>45730</v>
      </c>
      <c r="B1024" s="5" t="s">
        <v>735</v>
      </c>
      <c r="C1024" s="2">
        <v>0</v>
      </c>
      <c r="D1024" s="6">
        <v>45758</v>
      </c>
      <c r="E1024" s="1"/>
      <c r="F1024" s="3">
        <v>0</v>
      </c>
    </row>
    <row r="1025" spans="1:7" hidden="1" outlineLevel="1" x14ac:dyDescent="0.25">
      <c r="A1025" s="6">
        <v>45730</v>
      </c>
      <c r="B1025" s="5" t="s">
        <v>736</v>
      </c>
      <c r="C1025" s="2">
        <v>0</v>
      </c>
      <c r="D1025" s="6">
        <v>45758</v>
      </c>
      <c r="E1025" s="1"/>
      <c r="F1025" s="3">
        <v>0</v>
      </c>
    </row>
    <row r="1026" spans="1:7" hidden="1" outlineLevel="1" x14ac:dyDescent="0.25">
      <c r="A1026" s="6">
        <v>45730</v>
      </c>
      <c r="B1026" s="5" t="s">
        <v>737</v>
      </c>
      <c r="C1026" s="2">
        <v>0</v>
      </c>
      <c r="D1026" s="6">
        <v>45758</v>
      </c>
      <c r="E1026" s="1"/>
      <c r="F1026" s="3">
        <v>0</v>
      </c>
    </row>
    <row r="1027" spans="1:7" hidden="1" outlineLevel="1" x14ac:dyDescent="0.25">
      <c r="A1027" s="6">
        <v>45729</v>
      </c>
      <c r="B1027" s="5" t="s">
        <v>738</v>
      </c>
      <c r="C1027" s="2">
        <v>0</v>
      </c>
      <c r="D1027" s="6">
        <v>45777</v>
      </c>
      <c r="E1027" s="1"/>
      <c r="F1027" s="3">
        <v>0</v>
      </c>
    </row>
    <row r="1028" spans="1:7" hidden="1" outlineLevel="1" x14ac:dyDescent="0.25">
      <c r="A1028" s="6">
        <v>45730</v>
      </c>
      <c r="B1028" s="5" t="s">
        <v>737</v>
      </c>
      <c r="C1028" s="2">
        <v>0</v>
      </c>
      <c r="D1028" s="6">
        <v>45758</v>
      </c>
      <c r="E1028" s="1"/>
      <c r="F1028" s="3">
        <v>0</v>
      </c>
    </row>
    <row r="1029" spans="1:7" hidden="1" x14ac:dyDescent="0.25">
      <c r="A1029" s="4"/>
      <c r="B1029" s="4"/>
      <c r="C1029" s="7">
        <f>SUBTOTAL(9,C1030:C1034)</f>
        <v>24398.21</v>
      </c>
      <c r="D1029" s="4"/>
      <c r="E1029" s="4"/>
      <c r="F1029" s="8">
        <f>SUBTOTAL(1,F1030:F1034)</f>
        <v>7</v>
      </c>
    </row>
    <row r="1030" spans="1:7" outlineLevel="1" x14ac:dyDescent="0.25">
      <c r="A1030" s="29">
        <v>45685</v>
      </c>
      <c r="B1030" s="30" t="s">
        <v>739</v>
      </c>
      <c r="C1030" s="31">
        <v>1899.51</v>
      </c>
      <c r="D1030" s="29">
        <v>45705</v>
      </c>
      <c r="E1030" s="29">
        <v>45712</v>
      </c>
      <c r="F1030" s="32">
        <f>E1030-D1030</f>
        <v>7</v>
      </c>
      <c r="G1030" s="33">
        <f>F1030*C1030</f>
        <v>13296.57</v>
      </c>
    </row>
    <row r="1031" spans="1:7" hidden="1" outlineLevel="1" x14ac:dyDescent="0.25">
      <c r="A1031" s="21">
        <v>45685</v>
      </c>
      <c r="B1031" s="22" t="s">
        <v>739</v>
      </c>
      <c r="C1031" s="23">
        <v>0</v>
      </c>
      <c r="D1031" s="21">
        <v>45705</v>
      </c>
      <c r="E1031" s="24"/>
      <c r="F1031" s="25">
        <v>42</v>
      </c>
    </row>
    <row r="1032" spans="1:7" outlineLevel="1" x14ac:dyDescent="0.25">
      <c r="A1032" s="29">
        <v>45685</v>
      </c>
      <c r="B1032" s="30" t="s">
        <v>740</v>
      </c>
      <c r="C1032" s="31">
        <v>22498.7</v>
      </c>
      <c r="D1032" s="29">
        <v>45705</v>
      </c>
      <c r="E1032" s="29">
        <v>45712</v>
      </c>
      <c r="F1032" s="32">
        <f>E1032-D1032</f>
        <v>7</v>
      </c>
      <c r="G1032" s="33">
        <f>F1032*C1032</f>
        <v>157490.9</v>
      </c>
    </row>
    <row r="1033" spans="1:7" hidden="1" outlineLevel="1" x14ac:dyDescent="0.25">
      <c r="A1033" s="21">
        <v>45705</v>
      </c>
      <c r="B1033" s="22" t="s">
        <v>741</v>
      </c>
      <c r="C1033" s="23">
        <v>0</v>
      </c>
      <c r="D1033" s="21">
        <v>45734</v>
      </c>
      <c r="E1033" s="21">
        <v>45716</v>
      </c>
      <c r="F1033" s="25">
        <v>0</v>
      </c>
    </row>
    <row r="1034" spans="1:7" hidden="1" outlineLevel="1" x14ac:dyDescent="0.25">
      <c r="A1034" s="6">
        <v>45715</v>
      </c>
      <c r="B1034" s="5" t="s">
        <v>742</v>
      </c>
      <c r="C1034" s="2">
        <v>0</v>
      </c>
      <c r="D1034" s="6">
        <v>45744</v>
      </c>
      <c r="E1034" s="6">
        <v>45734</v>
      </c>
      <c r="F1034" s="3">
        <v>0</v>
      </c>
    </row>
    <row r="1035" spans="1:7" hidden="1" collapsed="1" x14ac:dyDescent="0.25">
      <c r="A1035" s="4"/>
      <c r="B1035" s="4"/>
      <c r="C1035" s="7">
        <f>SUBTOTAL(9,C1036:C1037)</f>
        <v>0</v>
      </c>
      <c r="D1035" s="4"/>
      <c r="E1035" s="4"/>
      <c r="F1035" s="8" t="e">
        <f>SUBTOTAL(1,F1036:F1037)</f>
        <v>#DIV/0!</v>
      </c>
    </row>
    <row r="1036" spans="1:7" hidden="1" outlineLevel="1" x14ac:dyDescent="0.25">
      <c r="A1036" s="6">
        <v>45701</v>
      </c>
      <c r="B1036" s="5" t="s">
        <v>743</v>
      </c>
      <c r="C1036" s="2">
        <v>0</v>
      </c>
      <c r="D1036" s="6">
        <v>45777</v>
      </c>
      <c r="E1036" s="1"/>
      <c r="F1036" s="3">
        <v>0</v>
      </c>
    </row>
    <row r="1037" spans="1:7" hidden="1" outlineLevel="1" x14ac:dyDescent="0.25">
      <c r="A1037" s="6">
        <v>45701</v>
      </c>
      <c r="B1037" s="5" t="s">
        <v>744</v>
      </c>
      <c r="C1037" s="2">
        <v>0</v>
      </c>
      <c r="D1037" s="6">
        <v>45777</v>
      </c>
      <c r="E1037" s="1"/>
      <c r="F1037" s="3">
        <v>0</v>
      </c>
    </row>
    <row r="1038" spans="1:7" hidden="1" collapsed="1" x14ac:dyDescent="0.25">
      <c r="A1038" s="4"/>
      <c r="B1038" s="4"/>
      <c r="C1038" s="7">
        <f>SUBTOTAL(9,C1039:C1041)</f>
        <v>0</v>
      </c>
      <c r="D1038" s="4"/>
      <c r="E1038" s="4"/>
      <c r="F1038" s="8" t="e">
        <f>SUBTOTAL(1,F1039:F1041)</f>
        <v>#DIV/0!</v>
      </c>
    </row>
    <row r="1039" spans="1:7" hidden="1" outlineLevel="1" x14ac:dyDescent="0.25">
      <c r="A1039" s="6">
        <v>44922</v>
      </c>
      <c r="B1039" s="5" t="s">
        <v>745</v>
      </c>
      <c r="C1039" s="2">
        <v>0</v>
      </c>
      <c r="D1039" s="6">
        <v>44957</v>
      </c>
      <c r="E1039" s="1"/>
      <c r="F1039" s="3">
        <v>790</v>
      </c>
    </row>
    <row r="1040" spans="1:7" hidden="1" outlineLevel="1" x14ac:dyDescent="0.25">
      <c r="A1040" s="6">
        <v>44922</v>
      </c>
      <c r="B1040" s="5" t="s">
        <v>746</v>
      </c>
      <c r="C1040" s="2">
        <v>0</v>
      </c>
      <c r="D1040" s="6">
        <v>44957</v>
      </c>
      <c r="E1040" s="1"/>
      <c r="F1040" s="3">
        <v>790</v>
      </c>
    </row>
    <row r="1041" spans="1:7" hidden="1" outlineLevel="1" x14ac:dyDescent="0.25">
      <c r="A1041" s="6">
        <v>44922</v>
      </c>
      <c r="B1041" s="5" t="s">
        <v>747</v>
      </c>
      <c r="C1041" s="2">
        <v>0</v>
      </c>
      <c r="D1041" s="6">
        <v>44957</v>
      </c>
      <c r="E1041" s="1"/>
      <c r="F1041" s="3">
        <v>790</v>
      </c>
    </row>
    <row r="1042" spans="1:7" hidden="1" x14ac:dyDescent="0.25">
      <c r="A1042" s="4"/>
      <c r="B1042" s="4"/>
      <c r="C1042" s="7">
        <f>SUBTOTAL(9,C1043:C1043)</f>
        <v>137.19999999999999</v>
      </c>
      <c r="D1042" s="4"/>
      <c r="E1042" s="4"/>
      <c r="F1042" s="8">
        <f>SUBTOTAL(1,F1043:F1043)</f>
        <v>0</v>
      </c>
    </row>
    <row r="1043" spans="1:7" outlineLevel="1" x14ac:dyDescent="0.25">
      <c r="A1043" s="29">
        <v>45714</v>
      </c>
      <c r="B1043" s="30" t="s">
        <v>748</v>
      </c>
      <c r="C1043" s="31">
        <v>137.19999999999999</v>
      </c>
      <c r="D1043" s="29">
        <v>45714</v>
      </c>
      <c r="E1043" s="29">
        <v>45714</v>
      </c>
      <c r="F1043" s="32">
        <f>E1043-D1043</f>
        <v>0</v>
      </c>
      <c r="G1043" s="33">
        <f>F1043*C1043</f>
        <v>0</v>
      </c>
    </row>
    <row r="1044" spans="1:7" hidden="1" x14ac:dyDescent="0.25">
      <c r="A1044" s="18"/>
      <c r="B1044" s="18"/>
      <c r="C1044" s="19">
        <f>SUBTOTAL(9,C1045:C1045)</f>
        <v>1800</v>
      </c>
      <c r="D1044" s="18"/>
      <c r="E1044" s="18"/>
      <c r="F1044" s="20">
        <f>SUBTOTAL(1,F1045:F1045)</f>
        <v>-6</v>
      </c>
    </row>
    <row r="1045" spans="1:7" outlineLevel="1" x14ac:dyDescent="0.25">
      <c r="A1045" s="29">
        <v>45653</v>
      </c>
      <c r="B1045" s="30" t="s">
        <v>749</v>
      </c>
      <c r="C1045" s="31">
        <v>1800</v>
      </c>
      <c r="D1045" s="29">
        <v>45684</v>
      </c>
      <c r="E1045" s="29">
        <v>45678</v>
      </c>
      <c r="F1045" s="32">
        <f>E1045-D1045</f>
        <v>-6</v>
      </c>
      <c r="G1045" s="33">
        <f>F1045*C1045</f>
        <v>-10800</v>
      </c>
    </row>
    <row r="1046" spans="1:7" hidden="1" x14ac:dyDescent="0.25">
      <c r="A1046" s="18"/>
      <c r="B1046" s="18"/>
      <c r="C1046" s="19">
        <f>SUBTOTAL(9,C1047:C1050)</f>
        <v>86892</v>
      </c>
      <c r="D1046" s="18"/>
      <c r="E1046" s="18"/>
      <c r="F1046" s="20">
        <f>SUBTOTAL(1,F1047:F1050)</f>
        <v>13.5</v>
      </c>
    </row>
    <row r="1047" spans="1:7" outlineLevel="1" x14ac:dyDescent="0.25">
      <c r="A1047" s="29">
        <v>45656</v>
      </c>
      <c r="B1047" s="30" t="s">
        <v>750</v>
      </c>
      <c r="C1047" s="31">
        <v>28810</v>
      </c>
      <c r="D1047" s="29">
        <v>45716</v>
      </c>
      <c r="E1047" s="29">
        <v>45730</v>
      </c>
      <c r="F1047" s="32">
        <f>E1047-D1047</f>
        <v>14</v>
      </c>
      <c r="G1047" s="33">
        <f>F1047*C1047</f>
        <v>403340</v>
      </c>
    </row>
    <row r="1048" spans="1:7" outlineLevel="1" x14ac:dyDescent="0.25">
      <c r="A1048" s="29">
        <v>45656</v>
      </c>
      <c r="B1048" s="30" t="s">
        <v>751</v>
      </c>
      <c r="C1048" s="31">
        <v>58082</v>
      </c>
      <c r="D1048" s="29">
        <v>45716</v>
      </c>
      <c r="E1048" s="29">
        <v>45729</v>
      </c>
      <c r="F1048" s="32">
        <f>E1048-D1048</f>
        <v>13</v>
      </c>
      <c r="G1048" s="33">
        <f>F1048*C1048</f>
        <v>755066</v>
      </c>
    </row>
    <row r="1049" spans="1:7" hidden="1" outlineLevel="1" x14ac:dyDescent="0.25">
      <c r="A1049" s="21">
        <v>45709</v>
      </c>
      <c r="B1049" s="22" t="s">
        <v>752</v>
      </c>
      <c r="C1049" s="23">
        <v>0</v>
      </c>
      <c r="D1049" s="21">
        <v>45777</v>
      </c>
      <c r="E1049" s="24"/>
      <c r="F1049" s="25">
        <v>0</v>
      </c>
    </row>
    <row r="1050" spans="1:7" hidden="1" outlineLevel="1" x14ac:dyDescent="0.25">
      <c r="A1050" s="6">
        <v>45709</v>
      </c>
      <c r="B1050" s="5" t="s">
        <v>753</v>
      </c>
      <c r="C1050" s="2">
        <v>0</v>
      </c>
      <c r="D1050" s="6">
        <v>45777</v>
      </c>
      <c r="E1050" s="1"/>
      <c r="F1050" s="3">
        <v>0</v>
      </c>
    </row>
    <row r="1051" spans="1:7" hidden="1" collapsed="1" x14ac:dyDescent="0.25">
      <c r="A1051" s="4"/>
      <c r="B1051" s="4"/>
      <c r="C1051" s="7">
        <f>SUBTOTAL(9,C1052:C1053)</f>
        <v>0</v>
      </c>
      <c r="D1051" s="4"/>
      <c r="E1051" s="4"/>
      <c r="F1051" s="8" t="e">
        <f>SUBTOTAL(1,F1052:F1053)</f>
        <v>#DIV/0!</v>
      </c>
    </row>
    <row r="1052" spans="1:7" hidden="1" outlineLevel="1" x14ac:dyDescent="0.25">
      <c r="A1052" s="6">
        <v>45678</v>
      </c>
      <c r="B1052" s="5" t="s">
        <v>754</v>
      </c>
      <c r="C1052" s="2">
        <v>0</v>
      </c>
      <c r="D1052" s="6">
        <v>45708</v>
      </c>
      <c r="E1052" s="6">
        <v>45691</v>
      </c>
      <c r="F1052" s="3">
        <v>0</v>
      </c>
    </row>
    <row r="1053" spans="1:7" hidden="1" outlineLevel="1" x14ac:dyDescent="0.25">
      <c r="A1053" s="6">
        <v>45737</v>
      </c>
      <c r="B1053" s="5" t="s">
        <v>755</v>
      </c>
      <c r="C1053" s="2">
        <v>0</v>
      </c>
      <c r="D1053" s="6">
        <v>45767</v>
      </c>
      <c r="E1053" s="1"/>
      <c r="F1053" s="3">
        <v>0</v>
      </c>
    </row>
    <row r="1054" spans="1:7" hidden="1" x14ac:dyDescent="0.25">
      <c r="A1054" s="4"/>
      <c r="B1054" s="4"/>
      <c r="C1054" s="7">
        <f>SUBTOTAL(9,C1055:C1061)</f>
        <v>4886.12</v>
      </c>
      <c r="D1054" s="4"/>
      <c r="E1054" s="4"/>
      <c r="F1054" s="8">
        <f>SUBTOTAL(1,F1055:F1061)</f>
        <v>-2.4</v>
      </c>
    </row>
    <row r="1055" spans="1:7" hidden="1" outlineLevel="1" x14ac:dyDescent="0.25">
      <c r="A1055" s="6">
        <v>44985</v>
      </c>
      <c r="B1055" s="5" t="s">
        <v>756</v>
      </c>
      <c r="C1055" s="2">
        <v>0</v>
      </c>
      <c r="D1055" s="6">
        <v>45046</v>
      </c>
      <c r="E1055" s="1"/>
      <c r="F1055" s="3">
        <v>701</v>
      </c>
    </row>
    <row r="1056" spans="1:7" hidden="1" outlineLevel="1" x14ac:dyDescent="0.25">
      <c r="A1056" s="6">
        <v>44985</v>
      </c>
      <c r="B1056" s="5" t="s">
        <v>756</v>
      </c>
      <c r="C1056" s="2">
        <v>0</v>
      </c>
      <c r="D1056" s="6">
        <v>45046</v>
      </c>
      <c r="E1056" s="1"/>
      <c r="F1056" s="3">
        <v>701</v>
      </c>
    </row>
    <row r="1057" spans="1:7" outlineLevel="1" x14ac:dyDescent="0.25">
      <c r="A1057" s="29">
        <v>45596</v>
      </c>
      <c r="B1057" s="30" t="s">
        <v>757</v>
      </c>
      <c r="C1057" s="31">
        <v>2614.08</v>
      </c>
      <c r="D1057" s="29">
        <v>45657</v>
      </c>
      <c r="E1057" s="29">
        <v>45665</v>
      </c>
      <c r="F1057" s="32">
        <f>E1057-D1057</f>
        <v>8</v>
      </c>
      <c r="G1057" s="33">
        <f>F1057*C1057</f>
        <v>20912.64</v>
      </c>
    </row>
    <row r="1058" spans="1:7" outlineLevel="1" x14ac:dyDescent="0.25">
      <c r="A1058" s="29">
        <v>45688</v>
      </c>
      <c r="B1058" s="30" t="s">
        <v>758</v>
      </c>
      <c r="C1058" s="31">
        <v>30.24</v>
      </c>
      <c r="D1058" s="29">
        <v>45747</v>
      </c>
      <c r="E1058" s="29">
        <v>45742</v>
      </c>
      <c r="F1058" s="32">
        <f>E1058-D1058</f>
        <v>-5</v>
      </c>
      <c r="G1058" s="33">
        <f>F1058*C1058</f>
        <v>-151.19999999999999</v>
      </c>
    </row>
    <row r="1059" spans="1:7" outlineLevel="1" x14ac:dyDescent="0.25">
      <c r="A1059" s="29">
        <v>45688</v>
      </c>
      <c r="B1059" s="30" t="s">
        <v>759</v>
      </c>
      <c r="C1059" s="31">
        <v>1709.8</v>
      </c>
      <c r="D1059" s="29">
        <v>45747</v>
      </c>
      <c r="E1059" s="29">
        <v>45742</v>
      </c>
      <c r="F1059" s="32">
        <f>E1059-D1059</f>
        <v>-5</v>
      </c>
      <c r="G1059" s="33">
        <f>F1059*C1059</f>
        <v>-8549</v>
      </c>
    </row>
    <row r="1060" spans="1:7" outlineLevel="1" x14ac:dyDescent="0.25">
      <c r="A1060" s="29">
        <v>45688</v>
      </c>
      <c r="B1060" s="30" t="s">
        <v>760</v>
      </c>
      <c r="C1060" s="31">
        <v>276.5</v>
      </c>
      <c r="D1060" s="29">
        <v>45747</v>
      </c>
      <c r="E1060" s="29">
        <v>45742</v>
      </c>
      <c r="F1060" s="32">
        <f>E1060-D1060</f>
        <v>-5</v>
      </c>
      <c r="G1060" s="33">
        <f>F1060*C1060</f>
        <v>-1382.5</v>
      </c>
    </row>
    <row r="1061" spans="1:7" outlineLevel="1" x14ac:dyDescent="0.25">
      <c r="A1061" s="29">
        <v>45688</v>
      </c>
      <c r="B1061" s="30" t="s">
        <v>761</v>
      </c>
      <c r="C1061" s="31">
        <v>255.5</v>
      </c>
      <c r="D1061" s="29">
        <v>45747</v>
      </c>
      <c r="E1061" s="29">
        <v>45742</v>
      </c>
      <c r="F1061" s="32">
        <f>E1061-D1061</f>
        <v>-5</v>
      </c>
      <c r="G1061" s="33">
        <f>F1061*C1061</f>
        <v>-1277.5</v>
      </c>
    </row>
    <row r="1062" spans="1:7" hidden="1" x14ac:dyDescent="0.25">
      <c r="A1062" s="18"/>
      <c r="B1062" s="18"/>
      <c r="C1062" s="19">
        <f>SUBTOTAL(9,C1063:C1068)</f>
        <v>12686.73</v>
      </c>
      <c r="D1062" s="18"/>
      <c r="E1062" s="18"/>
      <c r="F1062" s="20">
        <f>SUBTOTAL(1,F1063:F1068)</f>
        <v>2.6666666666666665</v>
      </c>
    </row>
    <row r="1063" spans="1:7" outlineLevel="1" x14ac:dyDescent="0.25">
      <c r="A1063" s="29">
        <v>45659</v>
      </c>
      <c r="B1063" s="30" t="s">
        <v>7</v>
      </c>
      <c r="C1063" s="31">
        <v>3562.31</v>
      </c>
      <c r="D1063" s="29">
        <v>45659</v>
      </c>
      <c r="E1063" s="29">
        <v>45664</v>
      </c>
      <c r="F1063" s="32">
        <f t="shared" ref="F1063:F1068" si="48">E1063-D1063</f>
        <v>5</v>
      </c>
      <c r="G1063" s="33">
        <f t="shared" ref="G1063:G1068" si="49">F1063*C1063</f>
        <v>17811.55</v>
      </c>
    </row>
    <row r="1064" spans="1:7" outlineLevel="1" x14ac:dyDescent="0.25">
      <c r="A1064" s="29">
        <v>45659</v>
      </c>
      <c r="B1064" s="30" t="s">
        <v>7</v>
      </c>
      <c r="C1064" s="31">
        <v>666.6</v>
      </c>
      <c r="D1064" s="29">
        <v>45659</v>
      </c>
      <c r="E1064" s="29">
        <v>45664</v>
      </c>
      <c r="F1064" s="32">
        <f t="shared" si="48"/>
        <v>5</v>
      </c>
      <c r="G1064" s="33">
        <f t="shared" si="49"/>
        <v>3333</v>
      </c>
    </row>
    <row r="1065" spans="1:7" outlineLevel="1" x14ac:dyDescent="0.25">
      <c r="A1065" s="29">
        <v>45689</v>
      </c>
      <c r="B1065" s="30" t="s">
        <v>762</v>
      </c>
      <c r="C1065" s="31">
        <v>3562.31</v>
      </c>
      <c r="D1065" s="29">
        <v>45689</v>
      </c>
      <c r="E1065" s="29">
        <v>45692</v>
      </c>
      <c r="F1065" s="32">
        <f t="shared" si="48"/>
        <v>3</v>
      </c>
      <c r="G1065" s="33">
        <f t="shared" si="49"/>
        <v>10686.93</v>
      </c>
    </row>
    <row r="1066" spans="1:7" outlineLevel="1" x14ac:dyDescent="0.25">
      <c r="A1066" s="29">
        <v>45689</v>
      </c>
      <c r="B1066" s="30" t="s">
        <v>762</v>
      </c>
      <c r="C1066" s="31">
        <v>666.6</v>
      </c>
      <c r="D1066" s="29">
        <v>45689</v>
      </c>
      <c r="E1066" s="29">
        <v>45692</v>
      </c>
      <c r="F1066" s="32">
        <f t="shared" si="48"/>
        <v>3</v>
      </c>
      <c r="G1066" s="33">
        <f t="shared" si="49"/>
        <v>1999.8000000000002</v>
      </c>
    </row>
    <row r="1067" spans="1:7" outlineLevel="1" x14ac:dyDescent="0.25">
      <c r="A1067" s="29">
        <v>45719</v>
      </c>
      <c r="B1067" s="30" t="s">
        <v>763</v>
      </c>
      <c r="C1067" s="31">
        <v>3562.31</v>
      </c>
      <c r="D1067" s="29">
        <v>45719</v>
      </c>
      <c r="E1067" s="29">
        <v>45719</v>
      </c>
      <c r="F1067" s="32">
        <f t="shared" si="48"/>
        <v>0</v>
      </c>
      <c r="G1067" s="33">
        <f t="shared" si="49"/>
        <v>0</v>
      </c>
    </row>
    <row r="1068" spans="1:7" outlineLevel="1" x14ac:dyDescent="0.25">
      <c r="A1068" s="29">
        <v>45719</v>
      </c>
      <c r="B1068" s="30" t="s">
        <v>763</v>
      </c>
      <c r="C1068" s="31">
        <v>666.6</v>
      </c>
      <c r="D1068" s="29">
        <v>45719</v>
      </c>
      <c r="E1068" s="29">
        <v>45719</v>
      </c>
      <c r="F1068" s="32">
        <f t="shared" si="48"/>
        <v>0</v>
      </c>
      <c r="G1068" s="33">
        <f t="shared" si="49"/>
        <v>0</v>
      </c>
    </row>
    <row r="1069" spans="1:7" hidden="1" x14ac:dyDescent="0.25">
      <c r="A1069" s="18"/>
      <c r="B1069" s="18"/>
      <c r="C1069" s="19">
        <f>SUBTOTAL(9,C1070:C1129)</f>
        <v>841414.7799999998</v>
      </c>
      <c r="D1069" s="18"/>
      <c r="E1069" s="18"/>
      <c r="F1069" s="20">
        <f>SUBTOTAL(1,F1070:F1129)</f>
        <v>5.666666666666667</v>
      </c>
    </row>
    <row r="1070" spans="1:7" outlineLevel="1" x14ac:dyDescent="0.25">
      <c r="A1070" s="29">
        <v>45685</v>
      </c>
      <c r="B1070" s="30" t="s">
        <v>764</v>
      </c>
      <c r="C1070" s="31">
        <v>7797.43</v>
      </c>
      <c r="D1070" s="29">
        <v>45716</v>
      </c>
      <c r="E1070" s="29">
        <v>45716</v>
      </c>
      <c r="F1070" s="32">
        <f t="shared" ref="F1070:F1101" si="50">E1070-D1070</f>
        <v>0</v>
      </c>
      <c r="G1070" s="33">
        <f t="shared" ref="G1070:G1101" si="51">F1070*C1070</f>
        <v>0</v>
      </c>
    </row>
    <row r="1071" spans="1:7" outlineLevel="1" x14ac:dyDescent="0.25">
      <c r="A1071" s="29">
        <v>45685</v>
      </c>
      <c r="B1071" s="30" t="s">
        <v>765</v>
      </c>
      <c r="C1071" s="31">
        <v>6522.12</v>
      </c>
      <c r="D1071" s="29">
        <v>45716</v>
      </c>
      <c r="E1071" s="29">
        <v>45716</v>
      </c>
      <c r="F1071" s="32">
        <f t="shared" si="50"/>
        <v>0</v>
      </c>
      <c r="G1071" s="33">
        <f t="shared" si="51"/>
        <v>0</v>
      </c>
    </row>
    <row r="1072" spans="1:7" outlineLevel="1" x14ac:dyDescent="0.25">
      <c r="A1072" s="29">
        <v>45685</v>
      </c>
      <c r="B1072" s="30" t="s">
        <v>766</v>
      </c>
      <c r="C1072" s="31">
        <v>6347.39</v>
      </c>
      <c r="D1072" s="29">
        <v>45716</v>
      </c>
      <c r="E1072" s="29">
        <v>45716</v>
      </c>
      <c r="F1072" s="32">
        <f t="shared" si="50"/>
        <v>0</v>
      </c>
      <c r="G1072" s="33">
        <f t="shared" si="51"/>
        <v>0</v>
      </c>
    </row>
    <row r="1073" spans="1:7" outlineLevel="1" x14ac:dyDescent="0.25">
      <c r="A1073" s="29">
        <v>45685</v>
      </c>
      <c r="B1073" s="30" t="s">
        <v>767</v>
      </c>
      <c r="C1073" s="31">
        <v>6434.2</v>
      </c>
      <c r="D1073" s="29">
        <v>45716</v>
      </c>
      <c r="E1073" s="29">
        <v>45716</v>
      </c>
      <c r="F1073" s="32">
        <f t="shared" si="50"/>
        <v>0</v>
      </c>
      <c r="G1073" s="33">
        <f t="shared" si="51"/>
        <v>0</v>
      </c>
    </row>
    <row r="1074" spans="1:7" outlineLevel="1" x14ac:dyDescent="0.25">
      <c r="A1074" s="29">
        <v>45685</v>
      </c>
      <c r="B1074" s="30" t="s">
        <v>768</v>
      </c>
      <c r="C1074" s="31">
        <v>6448.24</v>
      </c>
      <c r="D1074" s="29">
        <v>45716</v>
      </c>
      <c r="E1074" s="29">
        <v>45716</v>
      </c>
      <c r="F1074" s="32">
        <f t="shared" si="50"/>
        <v>0</v>
      </c>
      <c r="G1074" s="33">
        <f t="shared" si="51"/>
        <v>0</v>
      </c>
    </row>
    <row r="1075" spans="1:7" outlineLevel="1" x14ac:dyDescent="0.25">
      <c r="A1075" s="29">
        <v>45699</v>
      </c>
      <c r="B1075" s="30" t="s">
        <v>769</v>
      </c>
      <c r="C1075" s="31">
        <v>-6448.24</v>
      </c>
      <c r="D1075" s="29">
        <v>45747</v>
      </c>
      <c r="E1075" s="29">
        <v>45716</v>
      </c>
      <c r="F1075" s="32">
        <f t="shared" si="50"/>
        <v>-31</v>
      </c>
      <c r="G1075" s="33">
        <f t="shared" si="51"/>
        <v>199895.44</v>
      </c>
    </row>
    <row r="1076" spans="1:7" outlineLevel="1" x14ac:dyDescent="0.25">
      <c r="A1076" s="29">
        <v>45699</v>
      </c>
      <c r="B1076" s="30" t="s">
        <v>770</v>
      </c>
      <c r="C1076" s="31">
        <v>-6434.2</v>
      </c>
      <c r="D1076" s="29">
        <v>45747</v>
      </c>
      <c r="E1076" s="29">
        <v>45716</v>
      </c>
      <c r="F1076" s="32">
        <f t="shared" si="50"/>
        <v>-31</v>
      </c>
      <c r="G1076" s="33">
        <f t="shared" si="51"/>
        <v>199460.19999999998</v>
      </c>
    </row>
    <row r="1077" spans="1:7" outlineLevel="1" x14ac:dyDescent="0.25">
      <c r="A1077" s="29">
        <v>45699</v>
      </c>
      <c r="B1077" s="30" t="s">
        <v>771</v>
      </c>
      <c r="C1077" s="31">
        <v>-6347.39</v>
      </c>
      <c r="D1077" s="29">
        <v>45747</v>
      </c>
      <c r="E1077" s="29">
        <v>45716</v>
      </c>
      <c r="F1077" s="32">
        <f t="shared" si="50"/>
        <v>-31</v>
      </c>
      <c r="G1077" s="33">
        <f t="shared" si="51"/>
        <v>196769.09</v>
      </c>
    </row>
    <row r="1078" spans="1:7" outlineLevel="1" x14ac:dyDescent="0.25">
      <c r="A1078" s="29">
        <v>45699</v>
      </c>
      <c r="B1078" s="30" t="s">
        <v>772</v>
      </c>
      <c r="C1078" s="31">
        <v>-6522.12</v>
      </c>
      <c r="D1078" s="29">
        <v>45747</v>
      </c>
      <c r="E1078" s="29">
        <v>45716</v>
      </c>
      <c r="F1078" s="32">
        <f t="shared" si="50"/>
        <v>-31</v>
      </c>
      <c r="G1078" s="33">
        <f t="shared" si="51"/>
        <v>202185.72</v>
      </c>
    </row>
    <row r="1079" spans="1:7" outlineLevel="1" x14ac:dyDescent="0.25">
      <c r="A1079" s="29">
        <v>45699</v>
      </c>
      <c r="B1079" s="30" t="s">
        <v>773</v>
      </c>
      <c r="C1079" s="31">
        <v>-7797.43</v>
      </c>
      <c r="D1079" s="29">
        <v>45747</v>
      </c>
      <c r="E1079" s="29">
        <v>45716</v>
      </c>
      <c r="F1079" s="32">
        <f t="shared" si="50"/>
        <v>-31</v>
      </c>
      <c r="G1079" s="33">
        <f t="shared" si="51"/>
        <v>241720.33000000002</v>
      </c>
    </row>
    <row r="1080" spans="1:7" outlineLevel="1" x14ac:dyDescent="0.25">
      <c r="A1080" s="29">
        <v>45679</v>
      </c>
      <c r="B1080" s="30" t="s">
        <v>774</v>
      </c>
      <c r="C1080" s="31">
        <v>36564.410000000003</v>
      </c>
      <c r="D1080" s="29">
        <v>45716</v>
      </c>
      <c r="E1080" s="29">
        <v>45729</v>
      </c>
      <c r="F1080" s="32">
        <f t="shared" si="50"/>
        <v>13</v>
      </c>
      <c r="G1080" s="33">
        <f t="shared" si="51"/>
        <v>475337.33000000007</v>
      </c>
    </row>
    <row r="1081" spans="1:7" outlineLevel="1" x14ac:dyDescent="0.25">
      <c r="A1081" s="29">
        <v>45679</v>
      </c>
      <c r="B1081" s="30" t="s">
        <v>775</v>
      </c>
      <c r="C1081" s="31">
        <v>36945.29</v>
      </c>
      <c r="D1081" s="29">
        <v>45716</v>
      </c>
      <c r="E1081" s="29">
        <v>45729</v>
      </c>
      <c r="F1081" s="32">
        <f t="shared" si="50"/>
        <v>13</v>
      </c>
      <c r="G1081" s="33">
        <f t="shared" si="51"/>
        <v>480288.77</v>
      </c>
    </row>
    <row r="1082" spans="1:7" outlineLevel="1" x14ac:dyDescent="0.25">
      <c r="A1082" s="29">
        <v>45679</v>
      </c>
      <c r="B1082" s="30" t="s">
        <v>776</v>
      </c>
      <c r="C1082" s="31">
        <v>36559.64</v>
      </c>
      <c r="D1082" s="29">
        <v>45716</v>
      </c>
      <c r="E1082" s="29">
        <v>45729</v>
      </c>
      <c r="F1082" s="32">
        <f t="shared" si="50"/>
        <v>13</v>
      </c>
      <c r="G1082" s="33">
        <f t="shared" si="51"/>
        <v>475275.32</v>
      </c>
    </row>
    <row r="1083" spans="1:7" outlineLevel="1" x14ac:dyDescent="0.25">
      <c r="A1083" s="29">
        <v>45679</v>
      </c>
      <c r="B1083" s="30" t="s">
        <v>777</v>
      </c>
      <c r="C1083" s="31">
        <v>36559.64</v>
      </c>
      <c r="D1083" s="29">
        <v>45716</v>
      </c>
      <c r="E1083" s="29">
        <v>45729</v>
      </c>
      <c r="F1083" s="32">
        <f t="shared" si="50"/>
        <v>13</v>
      </c>
      <c r="G1083" s="33">
        <f t="shared" si="51"/>
        <v>475275.32</v>
      </c>
    </row>
    <row r="1084" spans="1:7" outlineLevel="1" x14ac:dyDescent="0.25">
      <c r="A1084" s="29">
        <v>45679</v>
      </c>
      <c r="B1084" s="30" t="s">
        <v>778</v>
      </c>
      <c r="C1084" s="31">
        <v>29059.82</v>
      </c>
      <c r="D1084" s="29">
        <v>45716</v>
      </c>
      <c r="E1084" s="29">
        <v>45729</v>
      </c>
      <c r="F1084" s="32">
        <f t="shared" si="50"/>
        <v>13</v>
      </c>
      <c r="G1084" s="33">
        <f t="shared" si="51"/>
        <v>377777.66</v>
      </c>
    </row>
    <row r="1085" spans="1:7" outlineLevel="1" x14ac:dyDescent="0.25">
      <c r="A1085" s="29">
        <v>45679</v>
      </c>
      <c r="B1085" s="30" t="s">
        <v>779</v>
      </c>
      <c r="C1085" s="31">
        <v>29059.82</v>
      </c>
      <c r="D1085" s="29">
        <v>45716</v>
      </c>
      <c r="E1085" s="29">
        <v>45729</v>
      </c>
      <c r="F1085" s="32">
        <f t="shared" si="50"/>
        <v>13</v>
      </c>
      <c r="G1085" s="33">
        <f t="shared" si="51"/>
        <v>377777.66</v>
      </c>
    </row>
    <row r="1086" spans="1:7" outlineLevel="1" x14ac:dyDescent="0.25">
      <c r="A1086" s="29">
        <v>45679</v>
      </c>
      <c r="B1086" s="30" t="s">
        <v>780</v>
      </c>
      <c r="C1086" s="31">
        <v>29059.82</v>
      </c>
      <c r="D1086" s="29">
        <v>45716</v>
      </c>
      <c r="E1086" s="29">
        <v>45729</v>
      </c>
      <c r="F1086" s="32">
        <f t="shared" si="50"/>
        <v>13</v>
      </c>
      <c r="G1086" s="33">
        <f t="shared" si="51"/>
        <v>377777.66</v>
      </c>
    </row>
    <row r="1087" spans="1:7" outlineLevel="1" x14ac:dyDescent="0.25">
      <c r="A1087" s="29">
        <v>45679</v>
      </c>
      <c r="B1087" s="30" t="s">
        <v>781</v>
      </c>
      <c r="C1087" s="31">
        <v>29059.82</v>
      </c>
      <c r="D1087" s="29">
        <v>45716</v>
      </c>
      <c r="E1087" s="29">
        <v>45729</v>
      </c>
      <c r="F1087" s="32">
        <f t="shared" si="50"/>
        <v>13</v>
      </c>
      <c r="G1087" s="33">
        <f t="shared" si="51"/>
        <v>377777.66</v>
      </c>
    </row>
    <row r="1088" spans="1:7" outlineLevel="1" x14ac:dyDescent="0.25">
      <c r="A1088" s="29">
        <v>45679</v>
      </c>
      <c r="B1088" s="30" t="s">
        <v>782</v>
      </c>
      <c r="C1088" s="31">
        <v>29054.1</v>
      </c>
      <c r="D1088" s="29">
        <v>45716</v>
      </c>
      <c r="E1088" s="29">
        <v>45729</v>
      </c>
      <c r="F1088" s="32">
        <f t="shared" si="50"/>
        <v>13</v>
      </c>
      <c r="G1088" s="33">
        <f t="shared" si="51"/>
        <v>377703.3</v>
      </c>
    </row>
    <row r="1089" spans="1:7" outlineLevel="1" x14ac:dyDescent="0.25">
      <c r="A1089" s="29">
        <v>45679</v>
      </c>
      <c r="B1089" s="30" t="s">
        <v>783</v>
      </c>
      <c r="C1089" s="31">
        <v>29054.1</v>
      </c>
      <c r="D1089" s="29">
        <v>45716</v>
      </c>
      <c r="E1089" s="29">
        <v>45729</v>
      </c>
      <c r="F1089" s="32">
        <f t="shared" si="50"/>
        <v>13</v>
      </c>
      <c r="G1089" s="33">
        <f t="shared" si="51"/>
        <v>377703.3</v>
      </c>
    </row>
    <row r="1090" spans="1:7" outlineLevel="1" x14ac:dyDescent="0.25">
      <c r="A1090" s="29">
        <v>45679</v>
      </c>
      <c r="B1090" s="30" t="s">
        <v>784</v>
      </c>
      <c r="C1090" s="31">
        <v>29072.07</v>
      </c>
      <c r="D1090" s="29">
        <v>45716</v>
      </c>
      <c r="E1090" s="29">
        <v>45729</v>
      </c>
      <c r="F1090" s="32">
        <f t="shared" si="50"/>
        <v>13</v>
      </c>
      <c r="G1090" s="33">
        <f t="shared" si="51"/>
        <v>377936.91</v>
      </c>
    </row>
    <row r="1091" spans="1:7" outlineLevel="1" x14ac:dyDescent="0.25">
      <c r="A1091" s="29">
        <v>45679</v>
      </c>
      <c r="B1091" s="30" t="s">
        <v>785</v>
      </c>
      <c r="C1091" s="31">
        <v>29072.07</v>
      </c>
      <c r="D1091" s="29">
        <v>45716</v>
      </c>
      <c r="E1091" s="29">
        <v>45729</v>
      </c>
      <c r="F1091" s="32">
        <f t="shared" si="50"/>
        <v>13</v>
      </c>
      <c r="G1091" s="33">
        <f t="shared" si="51"/>
        <v>377936.91</v>
      </c>
    </row>
    <row r="1092" spans="1:7" outlineLevel="1" x14ac:dyDescent="0.25">
      <c r="A1092" s="29">
        <v>45679</v>
      </c>
      <c r="B1092" s="30" t="s">
        <v>786</v>
      </c>
      <c r="C1092" s="31">
        <v>29182.73</v>
      </c>
      <c r="D1092" s="29">
        <v>45716</v>
      </c>
      <c r="E1092" s="29">
        <v>45729</v>
      </c>
      <c r="F1092" s="32">
        <f t="shared" si="50"/>
        <v>13</v>
      </c>
      <c r="G1092" s="33">
        <f t="shared" si="51"/>
        <v>379375.49</v>
      </c>
    </row>
    <row r="1093" spans="1:7" outlineLevel="1" x14ac:dyDescent="0.25">
      <c r="A1093" s="29">
        <v>45679</v>
      </c>
      <c r="B1093" s="30" t="s">
        <v>787</v>
      </c>
      <c r="C1093" s="31">
        <v>29182.73</v>
      </c>
      <c r="D1093" s="29">
        <v>45716</v>
      </c>
      <c r="E1093" s="29">
        <v>45729</v>
      </c>
      <c r="F1093" s="32">
        <f t="shared" si="50"/>
        <v>13</v>
      </c>
      <c r="G1093" s="33">
        <f t="shared" si="51"/>
        <v>379375.49</v>
      </c>
    </row>
    <row r="1094" spans="1:7" outlineLevel="1" x14ac:dyDescent="0.25">
      <c r="A1094" s="29">
        <v>45679</v>
      </c>
      <c r="B1094" s="30" t="s">
        <v>788</v>
      </c>
      <c r="C1094" s="31">
        <v>29182.73</v>
      </c>
      <c r="D1094" s="29">
        <v>45716</v>
      </c>
      <c r="E1094" s="29">
        <v>45729</v>
      </c>
      <c r="F1094" s="32">
        <f t="shared" si="50"/>
        <v>13</v>
      </c>
      <c r="G1094" s="33">
        <f t="shared" si="51"/>
        <v>379375.49</v>
      </c>
    </row>
    <row r="1095" spans="1:7" outlineLevel="1" x14ac:dyDescent="0.25">
      <c r="A1095" s="29">
        <v>45679</v>
      </c>
      <c r="B1095" s="30" t="s">
        <v>789</v>
      </c>
      <c r="C1095" s="31">
        <v>29314.76</v>
      </c>
      <c r="D1095" s="29">
        <v>45716</v>
      </c>
      <c r="E1095" s="29">
        <v>45729</v>
      </c>
      <c r="F1095" s="32">
        <f t="shared" si="50"/>
        <v>13</v>
      </c>
      <c r="G1095" s="33">
        <f t="shared" si="51"/>
        <v>381091.88</v>
      </c>
    </row>
    <row r="1096" spans="1:7" outlineLevel="1" x14ac:dyDescent="0.25">
      <c r="A1096" s="29">
        <v>45679</v>
      </c>
      <c r="B1096" s="30" t="s">
        <v>790</v>
      </c>
      <c r="C1096" s="31">
        <v>29314.76</v>
      </c>
      <c r="D1096" s="29">
        <v>45716</v>
      </c>
      <c r="E1096" s="29">
        <v>45729</v>
      </c>
      <c r="F1096" s="32">
        <f t="shared" si="50"/>
        <v>13</v>
      </c>
      <c r="G1096" s="33">
        <f t="shared" si="51"/>
        <v>381091.88</v>
      </c>
    </row>
    <row r="1097" spans="1:7" outlineLevel="1" x14ac:dyDescent="0.25">
      <c r="A1097" s="29">
        <v>45679</v>
      </c>
      <c r="B1097" s="30" t="s">
        <v>791</v>
      </c>
      <c r="C1097" s="31">
        <v>29314.76</v>
      </c>
      <c r="D1097" s="29">
        <v>45716</v>
      </c>
      <c r="E1097" s="29">
        <v>45729</v>
      </c>
      <c r="F1097" s="32">
        <f t="shared" si="50"/>
        <v>13</v>
      </c>
      <c r="G1097" s="33">
        <f t="shared" si="51"/>
        <v>381091.88</v>
      </c>
    </row>
    <row r="1098" spans="1:7" outlineLevel="1" x14ac:dyDescent="0.25">
      <c r="A1098" s="29">
        <v>45679</v>
      </c>
      <c r="B1098" s="30" t="s">
        <v>792</v>
      </c>
      <c r="C1098" s="31">
        <v>29314.76</v>
      </c>
      <c r="D1098" s="29">
        <v>45716</v>
      </c>
      <c r="E1098" s="29">
        <v>45729</v>
      </c>
      <c r="F1098" s="32">
        <f t="shared" si="50"/>
        <v>13</v>
      </c>
      <c r="G1098" s="33">
        <f t="shared" si="51"/>
        <v>381091.88</v>
      </c>
    </row>
    <row r="1099" spans="1:7" outlineLevel="1" x14ac:dyDescent="0.25">
      <c r="A1099" s="29">
        <v>45679</v>
      </c>
      <c r="B1099" s="30" t="s">
        <v>793</v>
      </c>
      <c r="C1099" s="31">
        <v>29314.76</v>
      </c>
      <c r="D1099" s="29">
        <v>45716</v>
      </c>
      <c r="E1099" s="29">
        <v>45729</v>
      </c>
      <c r="F1099" s="32">
        <f t="shared" si="50"/>
        <v>13</v>
      </c>
      <c r="G1099" s="33">
        <f t="shared" si="51"/>
        <v>381091.88</v>
      </c>
    </row>
    <row r="1100" spans="1:7" outlineLevel="1" x14ac:dyDescent="0.25">
      <c r="A1100" s="29">
        <v>45679</v>
      </c>
      <c r="B1100" s="30" t="s">
        <v>794</v>
      </c>
      <c r="C1100" s="31">
        <v>31105.58</v>
      </c>
      <c r="D1100" s="29">
        <v>45716</v>
      </c>
      <c r="E1100" s="29">
        <v>45729</v>
      </c>
      <c r="F1100" s="32">
        <f t="shared" si="50"/>
        <v>13</v>
      </c>
      <c r="G1100" s="33">
        <f t="shared" si="51"/>
        <v>404372.54000000004</v>
      </c>
    </row>
    <row r="1101" spans="1:7" outlineLevel="1" x14ac:dyDescent="0.25">
      <c r="A1101" s="29">
        <v>45679</v>
      </c>
      <c r="B1101" s="30" t="s">
        <v>795</v>
      </c>
      <c r="C1101" s="31">
        <v>31105.58</v>
      </c>
      <c r="D1101" s="29">
        <v>45716</v>
      </c>
      <c r="E1101" s="29">
        <v>45729</v>
      </c>
      <c r="F1101" s="32">
        <f t="shared" si="50"/>
        <v>13</v>
      </c>
      <c r="G1101" s="33">
        <f t="shared" si="51"/>
        <v>404372.54000000004</v>
      </c>
    </row>
    <row r="1102" spans="1:7" outlineLevel="1" x14ac:dyDescent="0.25">
      <c r="A1102" s="29">
        <v>45699</v>
      </c>
      <c r="B1102" s="30" t="s">
        <v>796</v>
      </c>
      <c r="C1102" s="31">
        <v>7797.43</v>
      </c>
      <c r="D1102" s="29">
        <v>45747</v>
      </c>
      <c r="E1102" s="29">
        <v>45729</v>
      </c>
      <c r="F1102" s="32">
        <f t="shared" ref="F1102:F1129" si="52">E1102-D1102</f>
        <v>-18</v>
      </c>
      <c r="G1102" s="33">
        <f t="shared" ref="G1102:G1129" si="53">F1102*C1102</f>
        <v>-140353.74</v>
      </c>
    </row>
    <row r="1103" spans="1:7" outlineLevel="1" x14ac:dyDescent="0.25">
      <c r="A1103" s="29">
        <v>45685</v>
      </c>
      <c r="B1103" s="30" t="s">
        <v>797</v>
      </c>
      <c r="C1103" s="31">
        <v>8219.81</v>
      </c>
      <c r="D1103" s="29">
        <v>45716</v>
      </c>
      <c r="E1103" s="29">
        <v>45729</v>
      </c>
      <c r="F1103" s="32">
        <f t="shared" si="52"/>
        <v>13</v>
      </c>
      <c r="G1103" s="33">
        <f t="shared" si="53"/>
        <v>106857.53</v>
      </c>
    </row>
    <row r="1104" spans="1:7" outlineLevel="1" x14ac:dyDescent="0.25">
      <c r="A1104" s="29">
        <v>45685</v>
      </c>
      <c r="B1104" s="30" t="s">
        <v>798</v>
      </c>
      <c r="C1104" s="31">
        <v>8537.02</v>
      </c>
      <c r="D1104" s="29">
        <v>45716</v>
      </c>
      <c r="E1104" s="29">
        <v>45729</v>
      </c>
      <c r="F1104" s="32">
        <f t="shared" si="52"/>
        <v>13</v>
      </c>
      <c r="G1104" s="33">
        <f t="shared" si="53"/>
        <v>110981.26000000001</v>
      </c>
    </row>
    <row r="1105" spans="1:7" outlineLevel="1" x14ac:dyDescent="0.25">
      <c r="A1105" s="29">
        <v>45685</v>
      </c>
      <c r="B1105" s="30" t="s">
        <v>799</v>
      </c>
      <c r="C1105" s="31">
        <v>8537.02</v>
      </c>
      <c r="D1105" s="29">
        <v>45716</v>
      </c>
      <c r="E1105" s="29">
        <v>45729</v>
      </c>
      <c r="F1105" s="32">
        <f t="shared" si="52"/>
        <v>13</v>
      </c>
      <c r="G1105" s="33">
        <f t="shared" si="53"/>
        <v>110981.26000000001</v>
      </c>
    </row>
    <row r="1106" spans="1:7" outlineLevel="1" x14ac:dyDescent="0.25">
      <c r="A1106" s="29">
        <v>45685</v>
      </c>
      <c r="B1106" s="30" t="s">
        <v>800</v>
      </c>
      <c r="C1106" s="31">
        <v>6293.6</v>
      </c>
      <c r="D1106" s="29">
        <v>45716</v>
      </c>
      <c r="E1106" s="29">
        <v>45729</v>
      </c>
      <c r="F1106" s="32">
        <f t="shared" si="52"/>
        <v>13</v>
      </c>
      <c r="G1106" s="33">
        <f t="shared" si="53"/>
        <v>81816.800000000003</v>
      </c>
    </row>
    <row r="1107" spans="1:7" outlineLevel="1" x14ac:dyDescent="0.25">
      <c r="A1107" s="29">
        <v>45685</v>
      </c>
      <c r="B1107" s="30" t="s">
        <v>801</v>
      </c>
      <c r="C1107" s="31">
        <v>6293.6</v>
      </c>
      <c r="D1107" s="29">
        <v>45716</v>
      </c>
      <c r="E1107" s="29">
        <v>45729</v>
      </c>
      <c r="F1107" s="32">
        <f t="shared" si="52"/>
        <v>13</v>
      </c>
      <c r="G1107" s="33">
        <f t="shared" si="53"/>
        <v>81816.800000000003</v>
      </c>
    </row>
    <row r="1108" spans="1:7" outlineLevel="1" x14ac:dyDescent="0.25">
      <c r="A1108" s="29">
        <v>45685</v>
      </c>
      <c r="B1108" s="30" t="s">
        <v>802</v>
      </c>
      <c r="C1108" s="31">
        <v>6293.6</v>
      </c>
      <c r="D1108" s="29">
        <v>45716</v>
      </c>
      <c r="E1108" s="29">
        <v>45729</v>
      </c>
      <c r="F1108" s="32">
        <f t="shared" si="52"/>
        <v>13</v>
      </c>
      <c r="G1108" s="33">
        <f t="shared" si="53"/>
        <v>81816.800000000003</v>
      </c>
    </row>
    <row r="1109" spans="1:7" outlineLevel="1" x14ac:dyDescent="0.25">
      <c r="A1109" s="29">
        <v>45685</v>
      </c>
      <c r="B1109" s="30" t="s">
        <v>803</v>
      </c>
      <c r="C1109" s="31">
        <v>6293.6</v>
      </c>
      <c r="D1109" s="29">
        <v>45716</v>
      </c>
      <c r="E1109" s="29">
        <v>45729</v>
      </c>
      <c r="F1109" s="32">
        <f t="shared" si="52"/>
        <v>13</v>
      </c>
      <c r="G1109" s="33">
        <f t="shared" si="53"/>
        <v>81816.800000000003</v>
      </c>
    </row>
    <row r="1110" spans="1:7" outlineLevel="1" x14ac:dyDescent="0.25">
      <c r="A1110" s="29">
        <v>45685</v>
      </c>
      <c r="B1110" s="30" t="s">
        <v>804</v>
      </c>
      <c r="C1110" s="31">
        <v>6448.24</v>
      </c>
      <c r="D1110" s="29">
        <v>45716</v>
      </c>
      <c r="E1110" s="29">
        <v>45729</v>
      </c>
      <c r="F1110" s="32">
        <f t="shared" si="52"/>
        <v>13</v>
      </c>
      <c r="G1110" s="33">
        <f t="shared" si="53"/>
        <v>83827.12</v>
      </c>
    </row>
    <row r="1111" spans="1:7" outlineLevel="1" x14ac:dyDescent="0.25">
      <c r="A1111" s="29">
        <v>45699</v>
      </c>
      <c r="B1111" s="30" t="s">
        <v>805</v>
      </c>
      <c r="C1111" s="31">
        <v>6448.24</v>
      </c>
      <c r="D1111" s="29">
        <v>45747</v>
      </c>
      <c r="E1111" s="29">
        <v>45729</v>
      </c>
      <c r="F1111" s="32">
        <f t="shared" si="52"/>
        <v>-18</v>
      </c>
      <c r="G1111" s="33">
        <f t="shared" si="53"/>
        <v>-116068.31999999999</v>
      </c>
    </row>
    <row r="1112" spans="1:7" outlineLevel="1" x14ac:dyDescent="0.25">
      <c r="A1112" s="29">
        <v>45685</v>
      </c>
      <c r="B1112" s="30" t="s">
        <v>806</v>
      </c>
      <c r="C1112" s="31">
        <v>6434.2</v>
      </c>
      <c r="D1112" s="29">
        <v>45716</v>
      </c>
      <c r="E1112" s="29">
        <v>45729</v>
      </c>
      <c r="F1112" s="32">
        <f t="shared" si="52"/>
        <v>13</v>
      </c>
      <c r="G1112" s="33">
        <f t="shared" si="53"/>
        <v>83644.599999999991</v>
      </c>
    </row>
    <row r="1113" spans="1:7" outlineLevel="1" x14ac:dyDescent="0.25">
      <c r="A1113" s="29">
        <v>45699</v>
      </c>
      <c r="B1113" s="30" t="s">
        <v>807</v>
      </c>
      <c r="C1113" s="31">
        <v>6434.2</v>
      </c>
      <c r="D1113" s="29">
        <v>45747</v>
      </c>
      <c r="E1113" s="29">
        <v>45729</v>
      </c>
      <c r="F1113" s="32">
        <f t="shared" si="52"/>
        <v>-18</v>
      </c>
      <c r="G1113" s="33">
        <f t="shared" si="53"/>
        <v>-115815.59999999999</v>
      </c>
    </row>
    <row r="1114" spans="1:7" outlineLevel="1" x14ac:dyDescent="0.25">
      <c r="A1114" s="29">
        <v>45685</v>
      </c>
      <c r="B1114" s="30" t="s">
        <v>808</v>
      </c>
      <c r="C1114" s="31">
        <v>6347.39</v>
      </c>
      <c r="D1114" s="29">
        <v>45716</v>
      </c>
      <c r="E1114" s="29">
        <v>45729</v>
      </c>
      <c r="F1114" s="32">
        <f t="shared" si="52"/>
        <v>13</v>
      </c>
      <c r="G1114" s="33">
        <f t="shared" si="53"/>
        <v>82516.070000000007</v>
      </c>
    </row>
    <row r="1115" spans="1:7" outlineLevel="1" x14ac:dyDescent="0.25">
      <c r="A1115" s="29">
        <v>45685</v>
      </c>
      <c r="B1115" s="30" t="s">
        <v>809</v>
      </c>
      <c r="C1115" s="31">
        <v>6347.39</v>
      </c>
      <c r="D1115" s="29">
        <v>45716</v>
      </c>
      <c r="E1115" s="29">
        <v>45729</v>
      </c>
      <c r="F1115" s="32">
        <f t="shared" si="52"/>
        <v>13</v>
      </c>
      <c r="G1115" s="33">
        <f t="shared" si="53"/>
        <v>82516.070000000007</v>
      </c>
    </row>
    <row r="1116" spans="1:7" outlineLevel="1" x14ac:dyDescent="0.25">
      <c r="A1116" s="29">
        <v>45699</v>
      </c>
      <c r="B1116" s="30" t="s">
        <v>810</v>
      </c>
      <c r="C1116" s="31">
        <v>6347.39</v>
      </c>
      <c r="D1116" s="29">
        <v>45747</v>
      </c>
      <c r="E1116" s="29">
        <v>45729</v>
      </c>
      <c r="F1116" s="32">
        <f t="shared" si="52"/>
        <v>-18</v>
      </c>
      <c r="G1116" s="33">
        <f t="shared" si="53"/>
        <v>-114253.02</v>
      </c>
    </row>
    <row r="1117" spans="1:7" outlineLevel="1" x14ac:dyDescent="0.25">
      <c r="A1117" s="29">
        <v>45685</v>
      </c>
      <c r="B1117" s="30" t="s">
        <v>811</v>
      </c>
      <c r="C1117" s="31">
        <v>6522.12</v>
      </c>
      <c r="D1117" s="29">
        <v>45716</v>
      </c>
      <c r="E1117" s="29">
        <v>45729</v>
      </c>
      <c r="F1117" s="32">
        <f t="shared" si="52"/>
        <v>13</v>
      </c>
      <c r="G1117" s="33">
        <f t="shared" si="53"/>
        <v>84787.56</v>
      </c>
    </row>
    <row r="1118" spans="1:7" outlineLevel="1" x14ac:dyDescent="0.25">
      <c r="A1118" s="29">
        <v>45685</v>
      </c>
      <c r="B1118" s="30" t="s">
        <v>812</v>
      </c>
      <c r="C1118" s="31">
        <v>6522.12</v>
      </c>
      <c r="D1118" s="29">
        <v>45716</v>
      </c>
      <c r="E1118" s="29">
        <v>45729</v>
      </c>
      <c r="F1118" s="32">
        <f t="shared" si="52"/>
        <v>13</v>
      </c>
      <c r="G1118" s="33">
        <f t="shared" si="53"/>
        <v>84787.56</v>
      </c>
    </row>
    <row r="1119" spans="1:7" outlineLevel="1" x14ac:dyDescent="0.25">
      <c r="A1119" s="29">
        <v>45685</v>
      </c>
      <c r="B1119" s="30" t="s">
        <v>813</v>
      </c>
      <c r="C1119" s="31">
        <v>6522.12</v>
      </c>
      <c r="D1119" s="29">
        <v>45716</v>
      </c>
      <c r="E1119" s="29">
        <v>45729</v>
      </c>
      <c r="F1119" s="32">
        <f t="shared" si="52"/>
        <v>13</v>
      </c>
      <c r="G1119" s="33">
        <f t="shared" si="53"/>
        <v>84787.56</v>
      </c>
    </row>
    <row r="1120" spans="1:7" outlineLevel="1" x14ac:dyDescent="0.25">
      <c r="A1120" s="29">
        <v>45685</v>
      </c>
      <c r="B1120" s="30" t="s">
        <v>814</v>
      </c>
      <c r="C1120" s="31">
        <v>6522.12</v>
      </c>
      <c r="D1120" s="29">
        <v>45716</v>
      </c>
      <c r="E1120" s="29">
        <v>45729</v>
      </c>
      <c r="F1120" s="32">
        <f t="shared" si="52"/>
        <v>13</v>
      </c>
      <c r="G1120" s="33">
        <f t="shared" si="53"/>
        <v>84787.56</v>
      </c>
    </row>
    <row r="1121" spans="1:7" outlineLevel="1" x14ac:dyDescent="0.25">
      <c r="A1121" s="29">
        <v>45699</v>
      </c>
      <c r="B1121" s="30" t="s">
        <v>815</v>
      </c>
      <c r="C1121" s="31">
        <v>6522.12</v>
      </c>
      <c r="D1121" s="29">
        <v>45747</v>
      </c>
      <c r="E1121" s="29">
        <v>45729</v>
      </c>
      <c r="F1121" s="32">
        <f t="shared" si="52"/>
        <v>-18</v>
      </c>
      <c r="G1121" s="33">
        <f t="shared" si="53"/>
        <v>-117398.16</v>
      </c>
    </row>
    <row r="1122" spans="1:7" outlineLevel="1" x14ac:dyDescent="0.25">
      <c r="A1122" s="29">
        <v>45685</v>
      </c>
      <c r="B1122" s="30" t="s">
        <v>816</v>
      </c>
      <c r="C1122" s="31">
        <v>6454.78</v>
      </c>
      <c r="D1122" s="29">
        <v>45716</v>
      </c>
      <c r="E1122" s="29">
        <v>45729</v>
      </c>
      <c r="F1122" s="32">
        <f t="shared" si="52"/>
        <v>13</v>
      </c>
      <c r="G1122" s="33">
        <f t="shared" si="53"/>
        <v>83912.14</v>
      </c>
    </row>
    <row r="1123" spans="1:7" outlineLevel="1" x14ac:dyDescent="0.25">
      <c r="A1123" s="29">
        <v>45685</v>
      </c>
      <c r="B1123" s="30" t="s">
        <v>817</v>
      </c>
      <c r="C1123" s="31">
        <v>6454.78</v>
      </c>
      <c r="D1123" s="29">
        <v>45716</v>
      </c>
      <c r="E1123" s="29">
        <v>45729</v>
      </c>
      <c r="F1123" s="32">
        <f t="shared" si="52"/>
        <v>13</v>
      </c>
      <c r="G1123" s="33">
        <f t="shared" si="53"/>
        <v>83912.14</v>
      </c>
    </row>
    <row r="1124" spans="1:7" outlineLevel="1" x14ac:dyDescent="0.25">
      <c r="A1124" s="29">
        <v>45679</v>
      </c>
      <c r="B1124" s="30" t="s">
        <v>818</v>
      </c>
      <c r="C1124" s="31">
        <v>2769.86</v>
      </c>
      <c r="D1124" s="29">
        <v>45716</v>
      </c>
      <c r="E1124" s="29">
        <v>45729</v>
      </c>
      <c r="F1124" s="32">
        <f t="shared" si="52"/>
        <v>13</v>
      </c>
      <c r="G1124" s="33">
        <f t="shared" si="53"/>
        <v>36008.18</v>
      </c>
    </row>
    <row r="1125" spans="1:7" outlineLevel="1" x14ac:dyDescent="0.25">
      <c r="A1125" s="29">
        <v>45679</v>
      </c>
      <c r="B1125" s="30" t="s">
        <v>819</v>
      </c>
      <c r="C1125" s="31">
        <v>2145.94</v>
      </c>
      <c r="D1125" s="29">
        <v>45716</v>
      </c>
      <c r="E1125" s="29">
        <v>45729</v>
      </c>
      <c r="F1125" s="32">
        <f t="shared" si="52"/>
        <v>13</v>
      </c>
      <c r="G1125" s="33">
        <f t="shared" si="53"/>
        <v>27897.22</v>
      </c>
    </row>
    <row r="1126" spans="1:7" outlineLevel="1" x14ac:dyDescent="0.25">
      <c r="A1126" s="29">
        <v>45679</v>
      </c>
      <c r="B1126" s="30" t="s">
        <v>820</v>
      </c>
      <c r="C1126" s="31">
        <v>8452.8799999999992</v>
      </c>
      <c r="D1126" s="29">
        <v>45716</v>
      </c>
      <c r="E1126" s="29">
        <v>45729</v>
      </c>
      <c r="F1126" s="32">
        <f t="shared" si="52"/>
        <v>13</v>
      </c>
      <c r="G1126" s="33">
        <f t="shared" si="53"/>
        <v>109887.43999999999</v>
      </c>
    </row>
    <row r="1127" spans="1:7" outlineLevel="1" x14ac:dyDescent="0.25">
      <c r="A1127" s="29">
        <v>45685</v>
      </c>
      <c r="B1127" s="30" t="s">
        <v>821</v>
      </c>
      <c r="C1127" s="31">
        <v>778.23</v>
      </c>
      <c r="D1127" s="29">
        <v>45716</v>
      </c>
      <c r="E1127" s="29">
        <v>45729</v>
      </c>
      <c r="F1127" s="32">
        <f t="shared" si="52"/>
        <v>13</v>
      </c>
      <c r="G1127" s="33">
        <f t="shared" si="53"/>
        <v>10116.99</v>
      </c>
    </row>
    <row r="1128" spans="1:7" outlineLevel="1" x14ac:dyDescent="0.25">
      <c r="A1128" s="29">
        <v>45685</v>
      </c>
      <c r="B1128" s="30" t="s">
        <v>822</v>
      </c>
      <c r="C1128" s="31">
        <v>620.15</v>
      </c>
      <c r="D1128" s="29">
        <v>45716</v>
      </c>
      <c r="E1128" s="29">
        <v>45729</v>
      </c>
      <c r="F1128" s="32">
        <f t="shared" si="52"/>
        <v>13</v>
      </c>
      <c r="G1128" s="33">
        <f t="shared" si="53"/>
        <v>8061.95</v>
      </c>
    </row>
    <row r="1129" spans="1:7" outlineLevel="1" x14ac:dyDescent="0.25">
      <c r="A1129" s="29">
        <v>45685</v>
      </c>
      <c r="B1129" s="30" t="s">
        <v>823</v>
      </c>
      <c r="C1129" s="31">
        <v>2601.08</v>
      </c>
      <c r="D1129" s="29">
        <v>45716</v>
      </c>
      <c r="E1129" s="29">
        <v>45729</v>
      </c>
      <c r="F1129" s="32">
        <f t="shared" si="52"/>
        <v>13</v>
      </c>
      <c r="G1129" s="33">
        <f t="shared" si="53"/>
        <v>33814.04</v>
      </c>
    </row>
    <row r="1130" spans="1:7" hidden="1" x14ac:dyDescent="0.25">
      <c r="A1130" s="18"/>
      <c r="B1130" s="18"/>
      <c r="C1130" s="19">
        <f>SUBTOTAL(9,C1131:C1183)</f>
        <v>1262388.5999999999</v>
      </c>
      <c r="D1130" s="18"/>
      <c r="E1130" s="18"/>
      <c r="F1130" s="20">
        <f>SUBTOTAL(1,F1131:F1183)</f>
        <v>11.037735849056604</v>
      </c>
    </row>
    <row r="1131" spans="1:7" outlineLevel="1" x14ac:dyDescent="0.25">
      <c r="A1131" s="29">
        <v>45673</v>
      </c>
      <c r="B1131" s="30" t="s">
        <v>824</v>
      </c>
      <c r="C1131" s="31">
        <v>136.5</v>
      </c>
      <c r="D1131" s="29">
        <v>45703</v>
      </c>
      <c r="E1131" s="29">
        <v>45706</v>
      </c>
      <c r="F1131" s="32">
        <f t="shared" ref="F1131:F1162" si="54">E1131-D1131</f>
        <v>3</v>
      </c>
      <c r="G1131" s="33">
        <f t="shared" ref="G1131:G1162" si="55">F1131*C1131</f>
        <v>409.5</v>
      </c>
    </row>
    <row r="1132" spans="1:7" outlineLevel="1" x14ac:dyDescent="0.25">
      <c r="A1132" s="29">
        <v>45673</v>
      </c>
      <c r="B1132" s="30" t="s">
        <v>825</v>
      </c>
      <c r="C1132" s="31">
        <v>115</v>
      </c>
      <c r="D1132" s="29">
        <v>45716</v>
      </c>
      <c r="E1132" s="29">
        <v>45678</v>
      </c>
      <c r="F1132" s="32">
        <f t="shared" si="54"/>
        <v>-38</v>
      </c>
      <c r="G1132" s="33">
        <f t="shared" si="55"/>
        <v>-4370</v>
      </c>
    </row>
    <row r="1133" spans="1:7" outlineLevel="1" x14ac:dyDescent="0.25">
      <c r="A1133" s="29">
        <v>45672</v>
      </c>
      <c r="B1133" s="30" t="s">
        <v>826</v>
      </c>
      <c r="C1133" s="31">
        <v>15</v>
      </c>
      <c r="D1133" s="29">
        <v>45704</v>
      </c>
      <c r="E1133" s="29">
        <v>45674</v>
      </c>
      <c r="F1133" s="32">
        <f t="shared" si="54"/>
        <v>-30</v>
      </c>
      <c r="G1133" s="33">
        <f t="shared" si="55"/>
        <v>-450</v>
      </c>
    </row>
    <row r="1134" spans="1:7" outlineLevel="1" x14ac:dyDescent="0.25">
      <c r="A1134" s="29">
        <v>45678</v>
      </c>
      <c r="B1134" s="30" t="s">
        <v>827</v>
      </c>
      <c r="C1134" s="31">
        <v>54846.62</v>
      </c>
      <c r="D1134" s="29">
        <v>45716</v>
      </c>
      <c r="E1134" s="29">
        <v>45729</v>
      </c>
      <c r="F1134" s="32">
        <f t="shared" si="54"/>
        <v>13</v>
      </c>
      <c r="G1134" s="33">
        <f t="shared" si="55"/>
        <v>713006.06</v>
      </c>
    </row>
    <row r="1135" spans="1:7" outlineLevel="1" x14ac:dyDescent="0.25">
      <c r="A1135" s="29">
        <v>45678</v>
      </c>
      <c r="B1135" s="30" t="s">
        <v>828</v>
      </c>
      <c r="C1135" s="31">
        <v>55417.93</v>
      </c>
      <c r="D1135" s="29">
        <v>45716</v>
      </c>
      <c r="E1135" s="29">
        <v>45729</v>
      </c>
      <c r="F1135" s="32">
        <f t="shared" si="54"/>
        <v>13</v>
      </c>
      <c r="G1135" s="33">
        <f t="shared" si="55"/>
        <v>720433.09</v>
      </c>
    </row>
    <row r="1136" spans="1:7" outlineLevel="1" x14ac:dyDescent="0.25">
      <c r="A1136" s="29">
        <v>45678</v>
      </c>
      <c r="B1136" s="30" t="s">
        <v>829</v>
      </c>
      <c r="C1136" s="31">
        <v>54839.46</v>
      </c>
      <c r="D1136" s="29">
        <v>45716</v>
      </c>
      <c r="E1136" s="29">
        <v>45729</v>
      </c>
      <c r="F1136" s="32">
        <f t="shared" si="54"/>
        <v>13</v>
      </c>
      <c r="G1136" s="33">
        <f t="shared" si="55"/>
        <v>712912.98</v>
      </c>
    </row>
    <row r="1137" spans="1:7" outlineLevel="1" x14ac:dyDescent="0.25">
      <c r="A1137" s="29">
        <v>45678</v>
      </c>
      <c r="B1137" s="30" t="s">
        <v>830</v>
      </c>
      <c r="C1137" s="31">
        <v>54839.46</v>
      </c>
      <c r="D1137" s="29">
        <v>45716</v>
      </c>
      <c r="E1137" s="29">
        <v>45729</v>
      </c>
      <c r="F1137" s="32">
        <f t="shared" si="54"/>
        <v>13</v>
      </c>
      <c r="G1137" s="33">
        <f t="shared" si="55"/>
        <v>712912.98</v>
      </c>
    </row>
    <row r="1138" spans="1:7" outlineLevel="1" x14ac:dyDescent="0.25">
      <c r="A1138" s="29">
        <v>45678</v>
      </c>
      <c r="B1138" s="30" t="s">
        <v>831</v>
      </c>
      <c r="C1138" s="31">
        <v>43589.74</v>
      </c>
      <c r="D1138" s="29">
        <v>45716</v>
      </c>
      <c r="E1138" s="29">
        <v>45729</v>
      </c>
      <c r="F1138" s="32">
        <f t="shared" si="54"/>
        <v>13</v>
      </c>
      <c r="G1138" s="33">
        <f t="shared" si="55"/>
        <v>566666.62</v>
      </c>
    </row>
    <row r="1139" spans="1:7" outlineLevel="1" x14ac:dyDescent="0.25">
      <c r="A1139" s="29">
        <v>45678</v>
      </c>
      <c r="B1139" s="30" t="s">
        <v>832</v>
      </c>
      <c r="C1139" s="31">
        <v>43589.74</v>
      </c>
      <c r="D1139" s="29">
        <v>45716</v>
      </c>
      <c r="E1139" s="29">
        <v>45729</v>
      </c>
      <c r="F1139" s="32">
        <f t="shared" si="54"/>
        <v>13</v>
      </c>
      <c r="G1139" s="33">
        <f t="shared" si="55"/>
        <v>566666.62</v>
      </c>
    </row>
    <row r="1140" spans="1:7" outlineLevel="1" x14ac:dyDescent="0.25">
      <c r="A1140" s="29">
        <v>45678</v>
      </c>
      <c r="B1140" s="30" t="s">
        <v>833</v>
      </c>
      <c r="C1140" s="31">
        <v>43589.74</v>
      </c>
      <c r="D1140" s="29">
        <v>45716</v>
      </c>
      <c r="E1140" s="29">
        <v>45729</v>
      </c>
      <c r="F1140" s="32">
        <f t="shared" si="54"/>
        <v>13</v>
      </c>
      <c r="G1140" s="33">
        <f t="shared" si="55"/>
        <v>566666.62</v>
      </c>
    </row>
    <row r="1141" spans="1:7" outlineLevel="1" x14ac:dyDescent="0.25">
      <c r="A1141" s="29">
        <v>45678</v>
      </c>
      <c r="B1141" s="30" t="s">
        <v>834</v>
      </c>
      <c r="C1141" s="31">
        <v>43589.74</v>
      </c>
      <c r="D1141" s="29">
        <v>45716</v>
      </c>
      <c r="E1141" s="29">
        <v>45729</v>
      </c>
      <c r="F1141" s="32">
        <f t="shared" si="54"/>
        <v>13</v>
      </c>
      <c r="G1141" s="33">
        <f t="shared" si="55"/>
        <v>566666.62</v>
      </c>
    </row>
    <row r="1142" spans="1:7" outlineLevel="1" x14ac:dyDescent="0.25">
      <c r="A1142" s="29">
        <v>45678</v>
      </c>
      <c r="B1142" s="30" t="s">
        <v>835</v>
      </c>
      <c r="C1142" s="31">
        <v>43581.15</v>
      </c>
      <c r="D1142" s="29">
        <v>45716</v>
      </c>
      <c r="E1142" s="29">
        <v>45729</v>
      </c>
      <c r="F1142" s="32">
        <f t="shared" si="54"/>
        <v>13</v>
      </c>
      <c r="G1142" s="33">
        <f t="shared" si="55"/>
        <v>566554.95000000007</v>
      </c>
    </row>
    <row r="1143" spans="1:7" outlineLevel="1" x14ac:dyDescent="0.25">
      <c r="A1143" s="29">
        <v>45678</v>
      </c>
      <c r="B1143" s="30" t="s">
        <v>836</v>
      </c>
      <c r="C1143" s="31">
        <v>43581.15</v>
      </c>
      <c r="D1143" s="29">
        <v>45716</v>
      </c>
      <c r="E1143" s="29">
        <v>45729</v>
      </c>
      <c r="F1143" s="32">
        <f t="shared" si="54"/>
        <v>13</v>
      </c>
      <c r="G1143" s="33">
        <f t="shared" si="55"/>
        <v>566554.95000000007</v>
      </c>
    </row>
    <row r="1144" spans="1:7" outlineLevel="1" x14ac:dyDescent="0.25">
      <c r="A1144" s="29">
        <v>45678</v>
      </c>
      <c r="B1144" s="30" t="s">
        <v>837</v>
      </c>
      <c r="C1144" s="31">
        <v>43608.1</v>
      </c>
      <c r="D1144" s="29">
        <v>45716</v>
      </c>
      <c r="E1144" s="29">
        <v>45729</v>
      </c>
      <c r="F1144" s="32">
        <f t="shared" si="54"/>
        <v>13</v>
      </c>
      <c r="G1144" s="33">
        <f t="shared" si="55"/>
        <v>566905.29999999993</v>
      </c>
    </row>
    <row r="1145" spans="1:7" outlineLevel="1" x14ac:dyDescent="0.25">
      <c r="A1145" s="29">
        <v>45678</v>
      </c>
      <c r="B1145" s="30" t="s">
        <v>838</v>
      </c>
      <c r="C1145" s="31">
        <v>43608.1</v>
      </c>
      <c r="D1145" s="29">
        <v>45716</v>
      </c>
      <c r="E1145" s="29">
        <v>45729</v>
      </c>
      <c r="F1145" s="32">
        <f t="shared" si="54"/>
        <v>13</v>
      </c>
      <c r="G1145" s="33">
        <f t="shared" si="55"/>
        <v>566905.29999999993</v>
      </c>
    </row>
    <row r="1146" spans="1:7" outlineLevel="1" x14ac:dyDescent="0.25">
      <c r="A1146" s="29">
        <v>45678</v>
      </c>
      <c r="B1146" s="30" t="s">
        <v>839</v>
      </c>
      <c r="C1146" s="31">
        <v>43774.09</v>
      </c>
      <c r="D1146" s="29">
        <v>45716</v>
      </c>
      <c r="E1146" s="29">
        <v>45729</v>
      </c>
      <c r="F1146" s="32">
        <f t="shared" si="54"/>
        <v>13</v>
      </c>
      <c r="G1146" s="33">
        <f t="shared" si="55"/>
        <v>569063.16999999993</v>
      </c>
    </row>
    <row r="1147" spans="1:7" outlineLevel="1" x14ac:dyDescent="0.25">
      <c r="A1147" s="29">
        <v>45678</v>
      </c>
      <c r="B1147" s="30" t="s">
        <v>840</v>
      </c>
      <c r="C1147" s="31">
        <v>43774.09</v>
      </c>
      <c r="D1147" s="29">
        <v>45716</v>
      </c>
      <c r="E1147" s="29">
        <v>45729</v>
      </c>
      <c r="F1147" s="32">
        <f t="shared" si="54"/>
        <v>13</v>
      </c>
      <c r="G1147" s="33">
        <f t="shared" si="55"/>
        <v>569063.16999999993</v>
      </c>
    </row>
    <row r="1148" spans="1:7" outlineLevel="1" x14ac:dyDescent="0.25">
      <c r="A1148" s="29">
        <v>45678</v>
      </c>
      <c r="B1148" s="30" t="s">
        <v>841</v>
      </c>
      <c r="C1148" s="31">
        <v>43774.09</v>
      </c>
      <c r="D1148" s="29">
        <v>45716</v>
      </c>
      <c r="E1148" s="29">
        <v>45729</v>
      </c>
      <c r="F1148" s="32">
        <f t="shared" si="54"/>
        <v>13</v>
      </c>
      <c r="G1148" s="33">
        <f t="shared" si="55"/>
        <v>569063.16999999993</v>
      </c>
    </row>
    <row r="1149" spans="1:7" outlineLevel="1" x14ac:dyDescent="0.25">
      <c r="A1149" s="29">
        <v>45678</v>
      </c>
      <c r="B1149" s="30" t="s">
        <v>842</v>
      </c>
      <c r="C1149" s="31">
        <v>43972.14</v>
      </c>
      <c r="D1149" s="29">
        <v>45716</v>
      </c>
      <c r="E1149" s="29">
        <v>45729</v>
      </c>
      <c r="F1149" s="32">
        <f t="shared" si="54"/>
        <v>13</v>
      </c>
      <c r="G1149" s="33">
        <f t="shared" si="55"/>
        <v>571637.81999999995</v>
      </c>
    </row>
    <row r="1150" spans="1:7" outlineLevel="1" x14ac:dyDescent="0.25">
      <c r="A1150" s="29">
        <v>45678</v>
      </c>
      <c r="B1150" s="30" t="s">
        <v>843</v>
      </c>
      <c r="C1150" s="31">
        <v>43972.14</v>
      </c>
      <c r="D1150" s="29">
        <v>45716</v>
      </c>
      <c r="E1150" s="29">
        <v>45729</v>
      </c>
      <c r="F1150" s="32">
        <f t="shared" si="54"/>
        <v>13</v>
      </c>
      <c r="G1150" s="33">
        <f t="shared" si="55"/>
        <v>571637.81999999995</v>
      </c>
    </row>
    <row r="1151" spans="1:7" outlineLevel="1" x14ac:dyDescent="0.25">
      <c r="A1151" s="29">
        <v>45678</v>
      </c>
      <c r="B1151" s="30" t="s">
        <v>844</v>
      </c>
      <c r="C1151" s="31">
        <v>43972.14</v>
      </c>
      <c r="D1151" s="29">
        <v>45716</v>
      </c>
      <c r="E1151" s="29">
        <v>45729</v>
      </c>
      <c r="F1151" s="32">
        <f t="shared" si="54"/>
        <v>13</v>
      </c>
      <c r="G1151" s="33">
        <f t="shared" si="55"/>
        <v>571637.81999999995</v>
      </c>
    </row>
    <row r="1152" spans="1:7" outlineLevel="1" x14ac:dyDescent="0.25">
      <c r="A1152" s="29">
        <v>45678</v>
      </c>
      <c r="B1152" s="30" t="s">
        <v>845</v>
      </c>
      <c r="C1152" s="31">
        <v>43972.14</v>
      </c>
      <c r="D1152" s="29">
        <v>45716</v>
      </c>
      <c r="E1152" s="29">
        <v>45729</v>
      </c>
      <c r="F1152" s="32">
        <f t="shared" si="54"/>
        <v>13</v>
      </c>
      <c r="G1152" s="33">
        <f t="shared" si="55"/>
        <v>571637.81999999995</v>
      </c>
    </row>
    <row r="1153" spans="1:7" outlineLevel="1" x14ac:dyDescent="0.25">
      <c r="A1153" s="29">
        <v>45678</v>
      </c>
      <c r="B1153" s="30" t="s">
        <v>846</v>
      </c>
      <c r="C1153" s="31">
        <v>43972.14</v>
      </c>
      <c r="D1153" s="29">
        <v>45716</v>
      </c>
      <c r="E1153" s="29">
        <v>45729</v>
      </c>
      <c r="F1153" s="32">
        <f t="shared" si="54"/>
        <v>13</v>
      </c>
      <c r="G1153" s="33">
        <f t="shared" si="55"/>
        <v>571637.81999999995</v>
      </c>
    </row>
    <row r="1154" spans="1:7" outlineLevel="1" x14ac:dyDescent="0.25">
      <c r="A1154" s="29">
        <v>45678</v>
      </c>
      <c r="B1154" s="30" t="s">
        <v>847</v>
      </c>
      <c r="C1154" s="31">
        <v>46658.37</v>
      </c>
      <c r="D1154" s="29">
        <v>45716</v>
      </c>
      <c r="E1154" s="29">
        <v>45729</v>
      </c>
      <c r="F1154" s="32">
        <f t="shared" si="54"/>
        <v>13</v>
      </c>
      <c r="G1154" s="33">
        <f t="shared" si="55"/>
        <v>606558.81000000006</v>
      </c>
    </row>
    <row r="1155" spans="1:7" outlineLevel="1" x14ac:dyDescent="0.25">
      <c r="A1155" s="29">
        <v>45678</v>
      </c>
      <c r="B1155" s="30" t="s">
        <v>848</v>
      </c>
      <c r="C1155" s="31">
        <v>46658.37</v>
      </c>
      <c r="D1155" s="29">
        <v>45716</v>
      </c>
      <c r="E1155" s="29">
        <v>45729</v>
      </c>
      <c r="F1155" s="32">
        <f t="shared" si="54"/>
        <v>13</v>
      </c>
      <c r="G1155" s="33">
        <f t="shared" si="55"/>
        <v>606558.81000000006</v>
      </c>
    </row>
    <row r="1156" spans="1:7" outlineLevel="1" x14ac:dyDescent="0.25">
      <c r="A1156" s="29">
        <v>45680</v>
      </c>
      <c r="B1156" s="30" t="s">
        <v>849</v>
      </c>
      <c r="C1156" s="31">
        <v>11696.14</v>
      </c>
      <c r="D1156" s="29">
        <v>45716</v>
      </c>
      <c r="E1156" s="29">
        <v>45729</v>
      </c>
      <c r="F1156" s="32">
        <f t="shared" si="54"/>
        <v>13</v>
      </c>
      <c r="G1156" s="33">
        <f t="shared" si="55"/>
        <v>152049.82</v>
      </c>
    </row>
    <row r="1157" spans="1:7" outlineLevel="1" x14ac:dyDescent="0.25">
      <c r="A1157" s="29">
        <v>45680</v>
      </c>
      <c r="B1157" s="30" t="s">
        <v>850</v>
      </c>
      <c r="C1157" s="31">
        <v>12329.71</v>
      </c>
      <c r="D1157" s="29">
        <v>45716</v>
      </c>
      <c r="E1157" s="29">
        <v>45729</v>
      </c>
      <c r="F1157" s="32">
        <f t="shared" si="54"/>
        <v>13</v>
      </c>
      <c r="G1157" s="33">
        <f t="shared" si="55"/>
        <v>160286.22999999998</v>
      </c>
    </row>
    <row r="1158" spans="1:7" outlineLevel="1" x14ac:dyDescent="0.25">
      <c r="A1158" s="29">
        <v>45680</v>
      </c>
      <c r="B1158" s="30" t="s">
        <v>851</v>
      </c>
      <c r="C1158" s="31">
        <v>12805.54</v>
      </c>
      <c r="D1158" s="29">
        <v>45716</v>
      </c>
      <c r="E1158" s="29">
        <v>45729</v>
      </c>
      <c r="F1158" s="32">
        <f t="shared" si="54"/>
        <v>13</v>
      </c>
      <c r="G1158" s="33">
        <f t="shared" si="55"/>
        <v>166472.02000000002</v>
      </c>
    </row>
    <row r="1159" spans="1:7" outlineLevel="1" x14ac:dyDescent="0.25">
      <c r="A1159" s="29">
        <v>45680</v>
      </c>
      <c r="B1159" s="30" t="s">
        <v>852</v>
      </c>
      <c r="C1159" s="31">
        <v>12805.54</v>
      </c>
      <c r="D1159" s="29">
        <v>45716</v>
      </c>
      <c r="E1159" s="29">
        <v>45729</v>
      </c>
      <c r="F1159" s="32">
        <f t="shared" si="54"/>
        <v>13</v>
      </c>
      <c r="G1159" s="33">
        <f t="shared" si="55"/>
        <v>166472.02000000002</v>
      </c>
    </row>
    <row r="1160" spans="1:7" outlineLevel="1" x14ac:dyDescent="0.25">
      <c r="A1160" s="29">
        <v>45680</v>
      </c>
      <c r="B1160" s="30" t="s">
        <v>853</v>
      </c>
      <c r="C1160" s="31">
        <v>9440.4</v>
      </c>
      <c r="D1160" s="29">
        <v>45716</v>
      </c>
      <c r="E1160" s="29">
        <v>45729</v>
      </c>
      <c r="F1160" s="32">
        <f t="shared" si="54"/>
        <v>13</v>
      </c>
      <c r="G1160" s="33">
        <f t="shared" si="55"/>
        <v>122725.2</v>
      </c>
    </row>
    <row r="1161" spans="1:7" outlineLevel="1" x14ac:dyDescent="0.25">
      <c r="A1161" s="29">
        <v>45680</v>
      </c>
      <c r="B1161" s="30" t="s">
        <v>854</v>
      </c>
      <c r="C1161" s="31">
        <v>9440.4</v>
      </c>
      <c r="D1161" s="29">
        <v>45716</v>
      </c>
      <c r="E1161" s="29">
        <v>45729</v>
      </c>
      <c r="F1161" s="32">
        <f t="shared" si="54"/>
        <v>13</v>
      </c>
      <c r="G1161" s="33">
        <f t="shared" si="55"/>
        <v>122725.2</v>
      </c>
    </row>
    <row r="1162" spans="1:7" outlineLevel="1" x14ac:dyDescent="0.25">
      <c r="A1162" s="29">
        <v>45680</v>
      </c>
      <c r="B1162" s="30" t="s">
        <v>855</v>
      </c>
      <c r="C1162" s="31">
        <v>9440.4</v>
      </c>
      <c r="D1162" s="29">
        <v>45716</v>
      </c>
      <c r="E1162" s="29">
        <v>45729</v>
      </c>
      <c r="F1162" s="32">
        <f t="shared" si="54"/>
        <v>13</v>
      </c>
      <c r="G1162" s="33">
        <f t="shared" si="55"/>
        <v>122725.2</v>
      </c>
    </row>
    <row r="1163" spans="1:7" outlineLevel="1" x14ac:dyDescent="0.25">
      <c r="A1163" s="29">
        <v>45680</v>
      </c>
      <c r="B1163" s="30" t="s">
        <v>856</v>
      </c>
      <c r="C1163" s="31">
        <v>9440.4</v>
      </c>
      <c r="D1163" s="29">
        <v>45716</v>
      </c>
      <c r="E1163" s="29">
        <v>45729</v>
      </c>
      <c r="F1163" s="32">
        <f t="shared" ref="F1163:F1183" si="56">E1163-D1163</f>
        <v>13</v>
      </c>
      <c r="G1163" s="33">
        <f t="shared" ref="G1163:G1183" si="57">F1163*C1163</f>
        <v>122725.2</v>
      </c>
    </row>
    <row r="1164" spans="1:7" outlineLevel="1" x14ac:dyDescent="0.25">
      <c r="A1164" s="29">
        <v>45680</v>
      </c>
      <c r="B1164" s="30" t="s">
        <v>857</v>
      </c>
      <c r="C1164" s="31">
        <v>9672.35</v>
      </c>
      <c r="D1164" s="29">
        <v>45716</v>
      </c>
      <c r="E1164" s="29">
        <v>45729</v>
      </c>
      <c r="F1164" s="32">
        <f t="shared" si="56"/>
        <v>13</v>
      </c>
      <c r="G1164" s="33">
        <f t="shared" si="57"/>
        <v>125740.55</v>
      </c>
    </row>
    <row r="1165" spans="1:7" outlineLevel="1" x14ac:dyDescent="0.25">
      <c r="A1165" s="29">
        <v>45680</v>
      </c>
      <c r="B1165" s="30" t="s">
        <v>858</v>
      </c>
      <c r="C1165" s="31">
        <v>9672.35</v>
      </c>
      <c r="D1165" s="29">
        <v>45716</v>
      </c>
      <c r="E1165" s="29">
        <v>45729</v>
      </c>
      <c r="F1165" s="32">
        <f t="shared" si="56"/>
        <v>13</v>
      </c>
      <c r="G1165" s="33">
        <f t="shared" si="57"/>
        <v>125740.55</v>
      </c>
    </row>
    <row r="1166" spans="1:7" outlineLevel="1" x14ac:dyDescent="0.25">
      <c r="A1166" s="29">
        <v>45680</v>
      </c>
      <c r="B1166" s="30" t="s">
        <v>859</v>
      </c>
      <c r="C1166" s="31">
        <v>9651.2900000000009</v>
      </c>
      <c r="D1166" s="29">
        <v>45716</v>
      </c>
      <c r="E1166" s="29">
        <v>45729</v>
      </c>
      <c r="F1166" s="32">
        <f t="shared" si="56"/>
        <v>13</v>
      </c>
      <c r="G1166" s="33">
        <f t="shared" si="57"/>
        <v>125466.77000000002</v>
      </c>
    </row>
    <row r="1167" spans="1:7" outlineLevel="1" x14ac:dyDescent="0.25">
      <c r="A1167" s="29">
        <v>45680</v>
      </c>
      <c r="B1167" s="30" t="s">
        <v>860</v>
      </c>
      <c r="C1167" s="31">
        <v>9651.2900000000009</v>
      </c>
      <c r="D1167" s="29">
        <v>45716</v>
      </c>
      <c r="E1167" s="29">
        <v>45729</v>
      </c>
      <c r="F1167" s="32">
        <f t="shared" si="56"/>
        <v>13</v>
      </c>
      <c r="G1167" s="33">
        <f t="shared" si="57"/>
        <v>125466.77000000002</v>
      </c>
    </row>
    <row r="1168" spans="1:7" outlineLevel="1" x14ac:dyDescent="0.25">
      <c r="A1168" s="29">
        <v>45680</v>
      </c>
      <c r="B1168" s="30" t="s">
        <v>861</v>
      </c>
      <c r="C1168" s="31">
        <v>9521.08</v>
      </c>
      <c r="D1168" s="29">
        <v>45716</v>
      </c>
      <c r="E1168" s="29">
        <v>45729</v>
      </c>
      <c r="F1168" s="32">
        <f t="shared" si="56"/>
        <v>13</v>
      </c>
      <c r="G1168" s="33">
        <f t="shared" si="57"/>
        <v>123774.04</v>
      </c>
    </row>
    <row r="1169" spans="1:7" outlineLevel="1" x14ac:dyDescent="0.25">
      <c r="A1169" s="29">
        <v>45680</v>
      </c>
      <c r="B1169" s="30" t="s">
        <v>862</v>
      </c>
      <c r="C1169" s="31">
        <v>9521.08</v>
      </c>
      <c r="D1169" s="29">
        <v>45716</v>
      </c>
      <c r="E1169" s="29">
        <v>45729</v>
      </c>
      <c r="F1169" s="32">
        <f t="shared" si="56"/>
        <v>13</v>
      </c>
      <c r="G1169" s="33">
        <f t="shared" si="57"/>
        <v>123774.04</v>
      </c>
    </row>
    <row r="1170" spans="1:7" outlineLevel="1" x14ac:dyDescent="0.25">
      <c r="A1170" s="29">
        <v>45680</v>
      </c>
      <c r="B1170" s="30" t="s">
        <v>863</v>
      </c>
      <c r="C1170" s="31">
        <v>9521.08</v>
      </c>
      <c r="D1170" s="29">
        <v>45716</v>
      </c>
      <c r="E1170" s="29">
        <v>45729</v>
      </c>
      <c r="F1170" s="32">
        <f t="shared" si="56"/>
        <v>13</v>
      </c>
      <c r="G1170" s="33">
        <f t="shared" si="57"/>
        <v>123774.04</v>
      </c>
    </row>
    <row r="1171" spans="1:7" outlineLevel="1" x14ac:dyDescent="0.25">
      <c r="A1171" s="29">
        <v>45680</v>
      </c>
      <c r="B1171" s="30" t="s">
        <v>864</v>
      </c>
      <c r="C1171" s="31">
        <v>9783.18</v>
      </c>
      <c r="D1171" s="29">
        <v>45716</v>
      </c>
      <c r="E1171" s="29">
        <v>45729</v>
      </c>
      <c r="F1171" s="32">
        <f t="shared" si="56"/>
        <v>13</v>
      </c>
      <c r="G1171" s="33">
        <f t="shared" si="57"/>
        <v>127181.34</v>
      </c>
    </row>
    <row r="1172" spans="1:7" outlineLevel="1" x14ac:dyDescent="0.25">
      <c r="A1172" s="29">
        <v>45680</v>
      </c>
      <c r="B1172" s="30" t="s">
        <v>865</v>
      </c>
      <c r="C1172" s="31">
        <v>9783.18</v>
      </c>
      <c r="D1172" s="29">
        <v>45716</v>
      </c>
      <c r="E1172" s="29">
        <v>45729</v>
      </c>
      <c r="F1172" s="32">
        <f t="shared" si="56"/>
        <v>13</v>
      </c>
      <c r="G1172" s="33">
        <f t="shared" si="57"/>
        <v>127181.34</v>
      </c>
    </row>
    <row r="1173" spans="1:7" outlineLevel="1" x14ac:dyDescent="0.25">
      <c r="A1173" s="29">
        <v>45680</v>
      </c>
      <c r="B1173" s="30" t="s">
        <v>866</v>
      </c>
      <c r="C1173" s="31">
        <v>9783.18</v>
      </c>
      <c r="D1173" s="29">
        <v>45716</v>
      </c>
      <c r="E1173" s="29">
        <v>45729</v>
      </c>
      <c r="F1173" s="32">
        <f t="shared" si="56"/>
        <v>13</v>
      </c>
      <c r="G1173" s="33">
        <f t="shared" si="57"/>
        <v>127181.34</v>
      </c>
    </row>
    <row r="1174" spans="1:7" outlineLevel="1" x14ac:dyDescent="0.25">
      <c r="A1174" s="29">
        <v>45680</v>
      </c>
      <c r="B1174" s="30" t="s">
        <v>867</v>
      </c>
      <c r="C1174" s="31">
        <v>9783.18</v>
      </c>
      <c r="D1174" s="29">
        <v>45716</v>
      </c>
      <c r="E1174" s="29">
        <v>45729</v>
      </c>
      <c r="F1174" s="32">
        <f t="shared" si="56"/>
        <v>13</v>
      </c>
      <c r="G1174" s="33">
        <f t="shared" si="57"/>
        <v>127181.34</v>
      </c>
    </row>
    <row r="1175" spans="1:7" outlineLevel="1" x14ac:dyDescent="0.25">
      <c r="A1175" s="29">
        <v>45680</v>
      </c>
      <c r="B1175" s="30" t="s">
        <v>868</v>
      </c>
      <c r="C1175" s="31">
        <v>9783.18</v>
      </c>
      <c r="D1175" s="29">
        <v>45716</v>
      </c>
      <c r="E1175" s="29">
        <v>45729</v>
      </c>
      <c r="F1175" s="32">
        <f t="shared" si="56"/>
        <v>13</v>
      </c>
      <c r="G1175" s="33">
        <f t="shared" si="57"/>
        <v>127181.34</v>
      </c>
    </row>
    <row r="1176" spans="1:7" outlineLevel="1" x14ac:dyDescent="0.25">
      <c r="A1176" s="29">
        <v>45680</v>
      </c>
      <c r="B1176" s="30" t="s">
        <v>869</v>
      </c>
      <c r="C1176" s="31">
        <v>9682.17</v>
      </c>
      <c r="D1176" s="29">
        <v>45716</v>
      </c>
      <c r="E1176" s="29">
        <v>45729</v>
      </c>
      <c r="F1176" s="32">
        <f t="shared" si="56"/>
        <v>13</v>
      </c>
      <c r="G1176" s="33">
        <f t="shared" si="57"/>
        <v>125868.21</v>
      </c>
    </row>
    <row r="1177" spans="1:7" outlineLevel="1" x14ac:dyDescent="0.25">
      <c r="A1177" s="29">
        <v>45680</v>
      </c>
      <c r="B1177" s="30" t="s">
        <v>870</v>
      </c>
      <c r="C1177" s="31">
        <v>9682.17</v>
      </c>
      <c r="D1177" s="29">
        <v>45716</v>
      </c>
      <c r="E1177" s="29">
        <v>45729</v>
      </c>
      <c r="F1177" s="32">
        <f t="shared" si="56"/>
        <v>13</v>
      </c>
      <c r="G1177" s="33">
        <f t="shared" si="57"/>
        <v>125868.21</v>
      </c>
    </row>
    <row r="1178" spans="1:7" outlineLevel="1" x14ac:dyDescent="0.25">
      <c r="A1178" s="29">
        <v>45678</v>
      </c>
      <c r="B1178" s="30" t="s">
        <v>871</v>
      </c>
      <c r="C1178" s="31">
        <v>4154.78</v>
      </c>
      <c r="D1178" s="29">
        <v>45716</v>
      </c>
      <c r="E1178" s="29">
        <v>45729</v>
      </c>
      <c r="F1178" s="32">
        <f t="shared" si="56"/>
        <v>13</v>
      </c>
      <c r="G1178" s="33">
        <f t="shared" si="57"/>
        <v>54012.14</v>
      </c>
    </row>
    <row r="1179" spans="1:7" outlineLevel="1" x14ac:dyDescent="0.25">
      <c r="A1179" s="29">
        <v>45678</v>
      </c>
      <c r="B1179" s="30" t="s">
        <v>872</v>
      </c>
      <c r="C1179" s="31">
        <v>3218.9</v>
      </c>
      <c r="D1179" s="29">
        <v>45716</v>
      </c>
      <c r="E1179" s="29">
        <v>45729</v>
      </c>
      <c r="F1179" s="32">
        <f t="shared" si="56"/>
        <v>13</v>
      </c>
      <c r="G1179" s="33">
        <f t="shared" si="57"/>
        <v>41845.700000000004</v>
      </c>
    </row>
    <row r="1180" spans="1:7" outlineLevel="1" x14ac:dyDescent="0.25">
      <c r="A1180" s="29">
        <v>45678</v>
      </c>
      <c r="B1180" s="30" t="s">
        <v>873</v>
      </c>
      <c r="C1180" s="31">
        <v>12679.31</v>
      </c>
      <c r="D1180" s="29">
        <v>45716</v>
      </c>
      <c r="E1180" s="29">
        <v>45729</v>
      </c>
      <c r="F1180" s="32">
        <f t="shared" si="56"/>
        <v>13</v>
      </c>
      <c r="G1180" s="33">
        <f t="shared" si="57"/>
        <v>164831.03</v>
      </c>
    </row>
    <row r="1181" spans="1:7" outlineLevel="1" x14ac:dyDescent="0.25">
      <c r="A1181" s="29">
        <v>45680</v>
      </c>
      <c r="B1181" s="30" t="s">
        <v>874</v>
      </c>
      <c r="C1181" s="31">
        <v>1167.3499999999999</v>
      </c>
      <c r="D1181" s="29">
        <v>45716</v>
      </c>
      <c r="E1181" s="29">
        <v>45729</v>
      </c>
      <c r="F1181" s="32">
        <f t="shared" si="56"/>
        <v>13</v>
      </c>
      <c r="G1181" s="33">
        <f t="shared" si="57"/>
        <v>15175.55</v>
      </c>
    </row>
    <row r="1182" spans="1:7" outlineLevel="1" x14ac:dyDescent="0.25">
      <c r="A1182" s="29">
        <v>45680</v>
      </c>
      <c r="B1182" s="30" t="s">
        <v>875</v>
      </c>
      <c r="C1182" s="31">
        <v>930.22</v>
      </c>
      <c r="D1182" s="29">
        <v>45716</v>
      </c>
      <c r="E1182" s="29">
        <v>45729</v>
      </c>
      <c r="F1182" s="32">
        <f t="shared" si="56"/>
        <v>13</v>
      </c>
      <c r="G1182" s="33">
        <f t="shared" si="57"/>
        <v>12092.86</v>
      </c>
    </row>
    <row r="1183" spans="1:7" outlineLevel="1" x14ac:dyDescent="0.25">
      <c r="A1183" s="29">
        <v>45680</v>
      </c>
      <c r="B1183" s="30" t="s">
        <v>876</v>
      </c>
      <c r="C1183" s="31">
        <v>3901.61</v>
      </c>
      <c r="D1183" s="29">
        <v>45716</v>
      </c>
      <c r="E1183" s="29">
        <v>45729</v>
      </c>
      <c r="F1183" s="32">
        <f t="shared" si="56"/>
        <v>13</v>
      </c>
      <c r="G1183" s="33">
        <f t="shared" si="57"/>
        <v>50720.93</v>
      </c>
    </row>
    <row r="1184" spans="1:7" hidden="1" x14ac:dyDescent="0.25">
      <c r="A1184" s="18"/>
      <c r="B1184" s="18"/>
      <c r="C1184" s="19">
        <f>SUBTOTAL(9,C1185:C1205)</f>
        <v>9412942</v>
      </c>
      <c r="D1184" s="18"/>
      <c r="E1184" s="18"/>
      <c r="F1184" s="20">
        <f>SUBTOTAL(1,F1185:F1205)</f>
        <v>-129.19999999999999</v>
      </c>
    </row>
    <row r="1185" spans="1:7" hidden="1" outlineLevel="1" x14ac:dyDescent="0.25">
      <c r="A1185" s="6">
        <v>45009</v>
      </c>
      <c r="B1185" s="5" t="s">
        <v>877</v>
      </c>
      <c r="C1185" s="2">
        <v>0</v>
      </c>
      <c r="D1185" s="6">
        <v>45016</v>
      </c>
      <c r="E1185" s="1"/>
      <c r="F1185" s="3">
        <v>731</v>
      </c>
    </row>
    <row r="1186" spans="1:7" outlineLevel="1" x14ac:dyDescent="0.25">
      <c r="A1186" s="29">
        <v>45596</v>
      </c>
      <c r="B1186" s="30" t="s">
        <v>878</v>
      </c>
      <c r="C1186" s="31">
        <v>4706471</v>
      </c>
      <c r="D1186" s="29">
        <v>45657</v>
      </c>
      <c r="E1186" s="29">
        <v>45670</v>
      </c>
      <c r="F1186" s="32">
        <f>E1186-D1186</f>
        <v>13</v>
      </c>
      <c r="G1186" s="33">
        <f>F1186*C1186</f>
        <v>61184123</v>
      </c>
    </row>
    <row r="1187" spans="1:7" hidden="1" outlineLevel="1" x14ac:dyDescent="0.25">
      <c r="A1187" s="21">
        <v>45596</v>
      </c>
      <c r="B1187" s="22" t="s">
        <v>879</v>
      </c>
      <c r="C1187" s="23">
        <v>0</v>
      </c>
      <c r="D1187" s="21">
        <v>46112</v>
      </c>
      <c r="E1187" s="24"/>
      <c r="F1187" s="25">
        <v>0</v>
      </c>
    </row>
    <row r="1188" spans="1:7" outlineLevel="1" x14ac:dyDescent="0.25">
      <c r="A1188" s="29">
        <v>45626</v>
      </c>
      <c r="B1188" s="30" t="s">
        <v>880</v>
      </c>
      <c r="C1188" s="31">
        <v>4706471</v>
      </c>
      <c r="D1188" s="29">
        <v>45688</v>
      </c>
      <c r="E1188" s="29">
        <v>45687</v>
      </c>
      <c r="F1188" s="32">
        <f>E1188-D1188</f>
        <v>-1</v>
      </c>
      <c r="G1188" s="33">
        <f>F1188*C1188</f>
        <v>-4706471</v>
      </c>
    </row>
    <row r="1189" spans="1:7" hidden="1" outlineLevel="1" x14ac:dyDescent="0.25">
      <c r="A1189" s="21">
        <v>45626</v>
      </c>
      <c r="B1189" s="22" t="s">
        <v>881</v>
      </c>
      <c r="C1189" s="23">
        <v>0</v>
      </c>
      <c r="D1189" s="21">
        <v>46112</v>
      </c>
      <c r="E1189" s="24"/>
      <c r="F1189" s="25">
        <v>0</v>
      </c>
    </row>
    <row r="1190" spans="1:7" hidden="1" outlineLevel="1" x14ac:dyDescent="0.25">
      <c r="A1190" s="6">
        <v>45716</v>
      </c>
      <c r="B1190" s="5" t="s">
        <v>882</v>
      </c>
      <c r="C1190" s="2">
        <v>0</v>
      </c>
      <c r="D1190" s="6">
        <v>45789</v>
      </c>
      <c r="E1190" s="1"/>
      <c r="F1190" s="3">
        <v>0</v>
      </c>
    </row>
    <row r="1191" spans="1:7" hidden="1" outlineLevel="1" x14ac:dyDescent="0.25">
      <c r="A1191" s="6">
        <v>45716</v>
      </c>
      <c r="B1191" s="5" t="s">
        <v>883</v>
      </c>
      <c r="C1191" s="2">
        <v>0</v>
      </c>
      <c r="D1191" s="6">
        <v>46112</v>
      </c>
      <c r="E1191" s="1"/>
      <c r="F1191" s="3">
        <v>0</v>
      </c>
    </row>
    <row r="1192" spans="1:7" outlineLevel="1" x14ac:dyDescent="0.25">
      <c r="A1192" s="29">
        <v>45716</v>
      </c>
      <c r="B1192" s="30" t="s">
        <v>884</v>
      </c>
      <c r="C1192" s="31">
        <v>4706471</v>
      </c>
      <c r="D1192" s="29">
        <v>45777</v>
      </c>
      <c r="E1192" s="29">
        <v>45733</v>
      </c>
      <c r="F1192" s="32">
        <f t="shared" ref="F1192:F1199" si="58">E1192-D1192</f>
        <v>-44</v>
      </c>
      <c r="G1192" s="33">
        <f t="shared" ref="G1192:G1199" si="59">F1192*C1192</f>
        <v>-207084724</v>
      </c>
    </row>
    <row r="1193" spans="1:7" outlineLevel="1" x14ac:dyDescent="0.25">
      <c r="A1193" s="29">
        <v>45716</v>
      </c>
      <c r="B1193" s="30" t="s">
        <v>885</v>
      </c>
      <c r="C1193" s="31">
        <v>-4706471</v>
      </c>
      <c r="D1193" s="29">
        <v>45777</v>
      </c>
      <c r="E1193" s="29">
        <v>45733</v>
      </c>
      <c r="F1193" s="32">
        <f t="shared" si="58"/>
        <v>-44</v>
      </c>
      <c r="G1193" s="33">
        <f t="shared" si="59"/>
        <v>207084724</v>
      </c>
    </row>
    <row r="1194" spans="1:7" outlineLevel="1" x14ac:dyDescent="0.25">
      <c r="A1194" s="29">
        <v>45716</v>
      </c>
      <c r="B1194" s="30" t="s">
        <v>886</v>
      </c>
      <c r="C1194" s="31">
        <v>183369</v>
      </c>
      <c r="D1194" s="29">
        <v>46022</v>
      </c>
      <c r="E1194" s="29">
        <v>45733</v>
      </c>
      <c r="F1194" s="32">
        <f t="shared" si="58"/>
        <v>-289</v>
      </c>
      <c r="G1194" s="33">
        <f t="shared" si="59"/>
        <v>-52993641</v>
      </c>
    </row>
    <row r="1195" spans="1:7" outlineLevel="1" x14ac:dyDescent="0.25">
      <c r="A1195" s="29">
        <v>45716</v>
      </c>
      <c r="B1195" s="30" t="s">
        <v>887</v>
      </c>
      <c r="C1195" s="31">
        <v>-183369</v>
      </c>
      <c r="D1195" s="29">
        <v>46022</v>
      </c>
      <c r="E1195" s="29">
        <v>45733</v>
      </c>
      <c r="F1195" s="32">
        <f t="shared" si="58"/>
        <v>-289</v>
      </c>
      <c r="G1195" s="33">
        <f t="shared" si="59"/>
        <v>52993641</v>
      </c>
    </row>
    <row r="1196" spans="1:7" outlineLevel="1" x14ac:dyDescent="0.25">
      <c r="A1196" s="29">
        <v>45716</v>
      </c>
      <c r="B1196" s="30" t="s">
        <v>888</v>
      </c>
      <c r="C1196" s="31">
        <v>4706471</v>
      </c>
      <c r="D1196" s="29">
        <v>45777</v>
      </c>
      <c r="E1196" s="29">
        <v>45740</v>
      </c>
      <c r="F1196" s="32">
        <f t="shared" si="58"/>
        <v>-37</v>
      </c>
      <c r="G1196" s="33">
        <f t="shared" si="59"/>
        <v>-174139427</v>
      </c>
    </row>
    <row r="1197" spans="1:7" outlineLevel="1" x14ac:dyDescent="0.25">
      <c r="A1197" s="29">
        <v>45729</v>
      </c>
      <c r="B1197" s="30" t="s">
        <v>889</v>
      </c>
      <c r="C1197" s="31">
        <v>-4706471</v>
      </c>
      <c r="D1197" s="29">
        <v>45777</v>
      </c>
      <c r="E1197" s="29">
        <v>45740</v>
      </c>
      <c r="F1197" s="32">
        <f t="shared" si="58"/>
        <v>-37</v>
      </c>
      <c r="G1197" s="33">
        <f t="shared" si="59"/>
        <v>174139427</v>
      </c>
    </row>
    <row r="1198" spans="1:7" outlineLevel="1" x14ac:dyDescent="0.25">
      <c r="A1198" s="29">
        <v>45716</v>
      </c>
      <c r="B1198" s="30" t="s">
        <v>890</v>
      </c>
      <c r="C1198" s="31">
        <v>183369</v>
      </c>
      <c r="D1198" s="29">
        <v>46022</v>
      </c>
      <c r="E1198" s="29">
        <v>45740</v>
      </c>
      <c r="F1198" s="32">
        <f t="shared" si="58"/>
        <v>-282</v>
      </c>
      <c r="G1198" s="33">
        <f t="shared" si="59"/>
        <v>-51710058</v>
      </c>
    </row>
    <row r="1199" spans="1:7" outlineLevel="1" x14ac:dyDescent="0.25">
      <c r="A1199" s="29">
        <v>45729</v>
      </c>
      <c r="B1199" s="30" t="s">
        <v>891</v>
      </c>
      <c r="C1199" s="31">
        <v>-183369</v>
      </c>
      <c r="D1199" s="29">
        <v>46022</v>
      </c>
      <c r="E1199" s="29">
        <v>45740</v>
      </c>
      <c r="F1199" s="32">
        <f t="shared" si="58"/>
        <v>-282</v>
      </c>
      <c r="G1199" s="33">
        <f t="shared" si="59"/>
        <v>51710058</v>
      </c>
    </row>
    <row r="1200" spans="1:7" hidden="1" outlineLevel="1" x14ac:dyDescent="0.25">
      <c r="A1200" s="21">
        <v>45735</v>
      </c>
      <c r="B1200" s="22" t="s">
        <v>892</v>
      </c>
      <c r="C1200" s="23">
        <v>0</v>
      </c>
      <c r="D1200" s="21">
        <v>45790</v>
      </c>
      <c r="E1200" s="24"/>
      <c r="F1200" s="25">
        <v>0</v>
      </c>
    </row>
    <row r="1201" spans="1:7" hidden="1" outlineLevel="1" x14ac:dyDescent="0.25">
      <c r="A1201" s="6">
        <v>45729</v>
      </c>
      <c r="B1201" s="5" t="s">
        <v>893</v>
      </c>
      <c r="C1201" s="2">
        <v>0</v>
      </c>
      <c r="D1201" s="6">
        <v>46112</v>
      </c>
      <c r="E1201" s="1"/>
      <c r="F1201" s="3">
        <v>0</v>
      </c>
    </row>
    <row r="1202" spans="1:7" hidden="1" outlineLevel="1" x14ac:dyDescent="0.25">
      <c r="A1202" s="6">
        <v>45744</v>
      </c>
      <c r="B1202" s="5" t="s">
        <v>894</v>
      </c>
      <c r="C1202" s="2">
        <v>0</v>
      </c>
      <c r="D1202" s="6">
        <v>45808</v>
      </c>
      <c r="E1202" s="1"/>
      <c r="F1202" s="3">
        <v>0</v>
      </c>
    </row>
    <row r="1203" spans="1:7" hidden="1" outlineLevel="1" x14ac:dyDescent="0.25">
      <c r="A1203" s="6">
        <v>45744</v>
      </c>
      <c r="B1203" s="5" t="s">
        <v>895</v>
      </c>
      <c r="C1203" s="2">
        <v>0</v>
      </c>
      <c r="D1203" s="6">
        <v>46112</v>
      </c>
      <c r="E1203" s="1"/>
      <c r="F1203" s="3">
        <v>0</v>
      </c>
    </row>
    <row r="1204" spans="1:7" hidden="1" outlineLevel="1" x14ac:dyDescent="0.25">
      <c r="A1204" s="6">
        <v>45744</v>
      </c>
      <c r="B1204" s="5" t="s">
        <v>896</v>
      </c>
      <c r="C1204" s="2">
        <v>0</v>
      </c>
      <c r="D1204" s="6">
        <v>45808</v>
      </c>
      <c r="E1204" s="1"/>
      <c r="F1204" s="3">
        <v>0</v>
      </c>
    </row>
    <row r="1205" spans="1:7" hidden="1" outlineLevel="1" x14ac:dyDescent="0.25">
      <c r="A1205" s="6">
        <v>45744</v>
      </c>
      <c r="B1205" s="5" t="s">
        <v>897</v>
      </c>
      <c r="C1205" s="2">
        <v>0</v>
      </c>
      <c r="D1205" s="6">
        <v>46112</v>
      </c>
      <c r="E1205" s="1"/>
      <c r="F1205" s="3">
        <v>0</v>
      </c>
    </row>
    <row r="1206" spans="1:7" hidden="1" x14ac:dyDescent="0.25">
      <c r="A1206" s="4"/>
      <c r="B1206" s="4"/>
      <c r="C1206" s="7">
        <f>SUBTOTAL(9,C1207:C1208)</f>
        <v>149892.74</v>
      </c>
      <c r="D1206" s="4"/>
      <c r="E1206" s="4"/>
      <c r="F1206" s="8">
        <f>SUBTOTAL(1,F1207:F1208)</f>
        <v>312</v>
      </c>
    </row>
    <row r="1207" spans="1:7" outlineLevel="1" x14ac:dyDescent="0.25">
      <c r="A1207" s="29">
        <v>45352</v>
      </c>
      <c r="B1207" s="30" t="s">
        <v>898</v>
      </c>
      <c r="C1207" s="31">
        <v>149892.74</v>
      </c>
      <c r="D1207" s="29">
        <v>45368</v>
      </c>
      <c r="E1207" s="29">
        <v>45680</v>
      </c>
      <c r="F1207" s="32">
        <f>E1207-D1207</f>
        <v>312</v>
      </c>
      <c r="G1207" s="33">
        <f>F1207*C1207</f>
        <v>46766534.879999995</v>
      </c>
    </row>
    <row r="1208" spans="1:7" hidden="1" outlineLevel="1" x14ac:dyDescent="0.25">
      <c r="A1208" s="21">
        <v>45567</v>
      </c>
      <c r="B1208" s="22" t="s">
        <v>899</v>
      </c>
      <c r="C1208" s="23">
        <v>0</v>
      </c>
      <c r="D1208" s="21">
        <v>45628</v>
      </c>
      <c r="E1208" s="24"/>
      <c r="F1208" s="25">
        <v>119</v>
      </c>
    </row>
    <row r="1209" spans="1:7" hidden="1" x14ac:dyDescent="0.25">
      <c r="A1209" s="4"/>
      <c r="B1209" s="4"/>
      <c r="C1209" s="7">
        <f>SUBTOTAL(9,C1210:C1210)</f>
        <v>8352.39</v>
      </c>
      <c r="D1209" s="4"/>
      <c r="E1209" s="4"/>
      <c r="F1209" s="8">
        <f>SUBTOTAL(1,F1210:F1210)</f>
        <v>-5</v>
      </c>
    </row>
    <row r="1210" spans="1:7" outlineLevel="1" x14ac:dyDescent="0.25">
      <c r="A1210" s="29">
        <v>45688</v>
      </c>
      <c r="B1210" s="30" t="s">
        <v>900</v>
      </c>
      <c r="C1210" s="31">
        <v>8352.39</v>
      </c>
      <c r="D1210" s="29">
        <v>45747</v>
      </c>
      <c r="E1210" s="29">
        <v>45742</v>
      </c>
      <c r="F1210" s="32">
        <f>E1210-D1210</f>
        <v>-5</v>
      </c>
      <c r="G1210" s="33">
        <f>F1210*C1210</f>
        <v>-41761.949999999997</v>
      </c>
    </row>
    <row r="1211" spans="1:7" hidden="1" x14ac:dyDescent="0.25">
      <c r="A1211" s="18"/>
      <c r="B1211" s="18"/>
      <c r="C1211" s="19">
        <f>SUBTOTAL(9,C1212:C1212)</f>
        <v>5032.5</v>
      </c>
      <c r="D1211" s="18"/>
      <c r="E1211" s="18"/>
      <c r="F1211" s="20">
        <f>SUBTOTAL(1,F1212:F1212)</f>
        <v>-5</v>
      </c>
    </row>
    <row r="1212" spans="1:7" outlineLevel="1" x14ac:dyDescent="0.25">
      <c r="A1212" s="29">
        <v>45707</v>
      </c>
      <c r="B1212" s="30" t="s">
        <v>901</v>
      </c>
      <c r="C1212" s="31">
        <v>5032.5</v>
      </c>
      <c r="D1212" s="29">
        <v>45747</v>
      </c>
      <c r="E1212" s="29">
        <v>45742</v>
      </c>
      <c r="F1212" s="32">
        <f>E1212-D1212</f>
        <v>-5</v>
      </c>
      <c r="G1212" s="33">
        <f>F1212*C1212</f>
        <v>-25162.5</v>
      </c>
    </row>
    <row r="1213" spans="1:7" hidden="1" x14ac:dyDescent="0.25">
      <c r="A1213" s="18"/>
      <c r="B1213" s="18"/>
      <c r="C1213" s="19">
        <f>SUBTOTAL(9,C1214:C1214)</f>
        <v>846027.58</v>
      </c>
      <c r="D1213" s="18"/>
      <c r="E1213" s="18"/>
      <c r="F1213" s="20">
        <f>SUBTOTAL(1,F1214:F1214)</f>
        <v>8</v>
      </c>
    </row>
    <row r="1214" spans="1:7" outlineLevel="1" x14ac:dyDescent="0.25">
      <c r="A1214" s="29">
        <v>45701</v>
      </c>
      <c r="B1214" s="30" t="s">
        <v>902</v>
      </c>
      <c r="C1214" s="31">
        <v>846027.58</v>
      </c>
      <c r="D1214" s="29">
        <v>45729</v>
      </c>
      <c r="E1214" s="29">
        <v>45737</v>
      </c>
      <c r="F1214" s="32">
        <f>E1214-D1214</f>
        <v>8</v>
      </c>
      <c r="G1214" s="33">
        <f>F1214*C1214</f>
        <v>6768220.6399999997</v>
      </c>
    </row>
    <row r="1215" spans="1:7" hidden="1" collapsed="1" x14ac:dyDescent="0.25">
      <c r="A1215" s="18"/>
      <c r="B1215" s="18"/>
      <c r="C1215" s="19">
        <f>SUBTOTAL(9,C1216:C1216)</f>
        <v>0</v>
      </c>
      <c r="D1215" s="18"/>
      <c r="E1215" s="18"/>
      <c r="F1215" s="20" t="e">
        <f>SUBTOTAL(1,F1216:F1216)</f>
        <v>#DIV/0!</v>
      </c>
    </row>
    <row r="1216" spans="1:7" hidden="1" outlineLevel="1" x14ac:dyDescent="0.25">
      <c r="A1216" s="6">
        <v>45733</v>
      </c>
      <c r="B1216" s="5" t="s">
        <v>903</v>
      </c>
      <c r="C1216" s="2">
        <v>0</v>
      </c>
      <c r="D1216" s="6">
        <v>45777</v>
      </c>
      <c r="E1216" s="1"/>
      <c r="F1216" s="3">
        <v>0</v>
      </c>
    </row>
    <row r="1217" spans="1:7" hidden="1" collapsed="1" x14ac:dyDescent="0.25">
      <c r="A1217" s="4"/>
      <c r="B1217" s="4"/>
      <c r="C1217" s="7">
        <f>SUBTOTAL(9,C1218:C1218)</f>
        <v>0</v>
      </c>
      <c r="D1217" s="4"/>
      <c r="E1217" s="4"/>
      <c r="F1217" s="8" t="e">
        <f>SUBTOTAL(1,F1218:F1218)</f>
        <v>#DIV/0!</v>
      </c>
    </row>
    <row r="1218" spans="1:7" hidden="1" outlineLevel="1" x14ac:dyDescent="0.25">
      <c r="A1218" s="6">
        <v>45642</v>
      </c>
      <c r="B1218" s="5" t="s">
        <v>904</v>
      </c>
      <c r="C1218" s="2">
        <v>0</v>
      </c>
      <c r="D1218" s="6">
        <v>45642</v>
      </c>
      <c r="E1218" s="1"/>
      <c r="F1218" s="3">
        <v>105</v>
      </c>
    </row>
    <row r="1219" spans="1:7" hidden="1" x14ac:dyDescent="0.25">
      <c r="A1219" s="4"/>
      <c r="B1219" s="4"/>
      <c r="C1219" s="7">
        <f>SUBTOTAL(9,C1220:C1221)</f>
        <v>13614.22</v>
      </c>
      <c r="D1219" s="4"/>
      <c r="E1219" s="4"/>
      <c r="F1219" s="8">
        <f>SUBTOTAL(1,F1220:F1221)</f>
        <v>22.5</v>
      </c>
    </row>
    <row r="1220" spans="1:7" outlineLevel="1" x14ac:dyDescent="0.25">
      <c r="A1220" s="29">
        <v>45596</v>
      </c>
      <c r="B1220" s="30" t="s">
        <v>521</v>
      </c>
      <c r="C1220" s="31">
        <v>11468.22</v>
      </c>
      <c r="D1220" s="29">
        <v>45657</v>
      </c>
      <c r="E1220" s="29">
        <v>45680</v>
      </c>
      <c r="F1220" s="32">
        <f>E1220-D1220</f>
        <v>23</v>
      </c>
      <c r="G1220" s="33">
        <f>F1220*C1220</f>
        <v>263769.06</v>
      </c>
    </row>
    <row r="1221" spans="1:7" outlineLevel="1" x14ac:dyDescent="0.25">
      <c r="A1221" s="29">
        <v>45596</v>
      </c>
      <c r="B1221" s="30" t="s">
        <v>521</v>
      </c>
      <c r="C1221" s="31">
        <v>2146</v>
      </c>
      <c r="D1221" s="29">
        <v>45657</v>
      </c>
      <c r="E1221" s="29">
        <v>45679</v>
      </c>
      <c r="F1221" s="32">
        <f>E1221-D1221</f>
        <v>22</v>
      </c>
      <c r="G1221" s="33">
        <f>F1221*C1221</f>
        <v>47212</v>
      </c>
    </row>
    <row r="1222" spans="1:7" hidden="1" x14ac:dyDescent="0.25">
      <c r="A1222" s="18"/>
      <c r="B1222" s="18"/>
      <c r="C1222" s="19">
        <f>SUBTOTAL(9,C1223:C1224)</f>
        <v>12744.130000000001</v>
      </c>
      <c r="D1222" s="18"/>
      <c r="E1222" s="18"/>
      <c r="F1222" s="20">
        <f>SUBTOTAL(1,F1223:F1224)</f>
        <v>-4.5</v>
      </c>
    </row>
    <row r="1223" spans="1:7" outlineLevel="1" x14ac:dyDescent="0.25">
      <c r="A1223" s="29">
        <v>45700</v>
      </c>
      <c r="B1223" s="30" t="s">
        <v>905</v>
      </c>
      <c r="C1223" s="31">
        <v>10735.28</v>
      </c>
      <c r="D1223" s="29">
        <v>45747</v>
      </c>
      <c r="E1223" s="29">
        <v>45743</v>
      </c>
      <c r="F1223" s="32">
        <f>E1223-D1223</f>
        <v>-4</v>
      </c>
      <c r="G1223" s="33">
        <f>F1223*C1223</f>
        <v>-42941.120000000003</v>
      </c>
    </row>
    <row r="1224" spans="1:7" outlineLevel="1" x14ac:dyDescent="0.25">
      <c r="A1224" s="29">
        <v>45700</v>
      </c>
      <c r="B1224" s="30" t="s">
        <v>905</v>
      </c>
      <c r="C1224" s="31">
        <v>2008.85</v>
      </c>
      <c r="D1224" s="29">
        <v>45747</v>
      </c>
      <c r="E1224" s="29">
        <v>45742</v>
      </c>
      <c r="F1224" s="32">
        <f>E1224-D1224</f>
        <v>-5</v>
      </c>
      <c r="G1224" s="33">
        <f>F1224*C1224</f>
        <v>-10044.25</v>
      </c>
    </row>
    <row r="1225" spans="1:7" hidden="1" x14ac:dyDescent="0.25">
      <c r="A1225" s="18"/>
      <c r="B1225" s="18"/>
      <c r="C1225" s="19">
        <f>SUBTOTAL(9,C1226:C1228)</f>
        <v>2500</v>
      </c>
      <c r="D1225" s="18"/>
      <c r="E1225" s="18"/>
      <c r="F1225" s="20">
        <f>SUBTOTAL(1,F1226:F1228)</f>
        <v>19.333333333333332</v>
      </c>
    </row>
    <row r="1226" spans="1:7" outlineLevel="1" x14ac:dyDescent="0.25">
      <c r="A1226" s="29">
        <v>45639</v>
      </c>
      <c r="B1226" s="30" t="s">
        <v>906</v>
      </c>
      <c r="C1226" s="31">
        <v>2500</v>
      </c>
      <c r="D1226" s="29">
        <v>45639</v>
      </c>
      <c r="E1226" s="29">
        <v>45678</v>
      </c>
      <c r="F1226" s="32">
        <f>E1226-D1226</f>
        <v>39</v>
      </c>
      <c r="G1226" s="33">
        <f>F1226*C1226</f>
        <v>97500</v>
      </c>
    </row>
    <row r="1227" spans="1:7" outlineLevel="1" x14ac:dyDescent="0.25">
      <c r="A1227" s="29">
        <v>45665</v>
      </c>
      <c r="B1227" s="30" t="s">
        <v>259</v>
      </c>
      <c r="C1227" s="31">
        <v>-2500</v>
      </c>
      <c r="D1227" s="29">
        <v>45665</v>
      </c>
      <c r="E1227" s="29">
        <v>45678</v>
      </c>
      <c r="F1227" s="32">
        <f>E1227-D1227</f>
        <v>13</v>
      </c>
      <c r="G1227" s="33">
        <f>F1227*C1227</f>
        <v>-32500</v>
      </c>
    </row>
    <row r="1228" spans="1:7" outlineLevel="1" x14ac:dyDescent="0.25">
      <c r="A1228" s="29">
        <v>45665</v>
      </c>
      <c r="B1228" s="30" t="s">
        <v>498</v>
      </c>
      <c r="C1228" s="31">
        <v>2500</v>
      </c>
      <c r="D1228" s="29">
        <v>45716</v>
      </c>
      <c r="E1228" s="29">
        <v>45722</v>
      </c>
      <c r="F1228" s="32">
        <f>E1228-D1228</f>
        <v>6</v>
      </c>
      <c r="G1228" s="33">
        <f>F1228*C1228</f>
        <v>15000</v>
      </c>
    </row>
    <row r="1229" spans="1:7" hidden="1" x14ac:dyDescent="0.25">
      <c r="A1229" s="18"/>
      <c r="B1229" s="18"/>
      <c r="C1229" s="19">
        <f>SUBTOTAL(9,C1230:C1230)</f>
        <v>5500</v>
      </c>
      <c r="D1229" s="18"/>
      <c r="E1229" s="18"/>
      <c r="F1229" s="20">
        <f>SUBTOTAL(1,F1230:F1230)</f>
        <v>70</v>
      </c>
    </row>
    <row r="1230" spans="1:7" outlineLevel="1" x14ac:dyDescent="0.25">
      <c r="A1230" s="29">
        <v>45562</v>
      </c>
      <c r="B1230" s="30" t="s">
        <v>907</v>
      </c>
      <c r="C1230" s="31">
        <v>5500</v>
      </c>
      <c r="D1230" s="29">
        <v>45596</v>
      </c>
      <c r="E1230" s="29">
        <v>45666</v>
      </c>
      <c r="F1230" s="32">
        <f>E1230-D1230</f>
        <v>70</v>
      </c>
      <c r="G1230" s="33">
        <f>F1230*C1230</f>
        <v>385000</v>
      </c>
    </row>
    <row r="1231" spans="1:7" hidden="1" collapsed="1" x14ac:dyDescent="0.25">
      <c r="A1231" s="18"/>
      <c r="B1231" s="18"/>
      <c r="C1231" s="19">
        <f>SUBTOTAL(9,C1232:C1232)</f>
        <v>0</v>
      </c>
      <c r="D1231" s="18"/>
      <c r="E1231" s="18"/>
      <c r="F1231" s="20" t="e">
        <f>SUBTOTAL(1,F1232:F1232)</f>
        <v>#DIV/0!</v>
      </c>
    </row>
    <row r="1232" spans="1:7" hidden="1" outlineLevel="1" x14ac:dyDescent="0.25">
      <c r="A1232" s="6">
        <v>45716</v>
      </c>
      <c r="B1232" s="5" t="s">
        <v>908</v>
      </c>
      <c r="C1232" s="2">
        <v>0</v>
      </c>
      <c r="D1232" s="6">
        <v>45777</v>
      </c>
      <c r="E1232" s="1"/>
      <c r="F1232" s="3">
        <v>0</v>
      </c>
    </row>
    <row r="1233" spans="1:7" hidden="1" x14ac:dyDescent="0.25">
      <c r="A1233" s="4"/>
      <c r="B1233" s="4"/>
      <c r="C1233" s="7">
        <f>SUBTOTAL(9,C1234:C1235)</f>
        <v>12182.7</v>
      </c>
      <c r="D1233" s="4"/>
      <c r="E1233" s="4"/>
      <c r="F1233" s="8">
        <f>SUBTOTAL(1,F1234:F1235)</f>
        <v>8.5</v>
      </c>
    </row>
    <row r="1234" spans="1:7" outlineLevel="1" x14ac:dyDescent="0.25">
      <c r="A1234" s="29">
        <v>45602</v>
      </c>
      <c r="B1234" s="30" t="s">
        <v>909</v>
      </c>
      <c r="C1234" s="31">
        <v>10262.35</v>
      </c>
      <c r="D1234" s="29">
        <v>45657</v>
      </c>
      <c r="E1234" s="29">
        <v>45666</v>
      </c>
      <c r="F1234" s="32">
        <f>E1234-D1234</f>
        <v>9</v>
      </c>
      <c r="G1234" s="33">
        <f>F1234*C1234</f>
        <v>92361.150000000009</v>
      </c>
    </row>
    <row r="1235" spans="1:7" outlineLevel="1" x14ac:dyDescent="0.25">
      <c r="A1235" s="29">
        <v>45602</v>
      </c>
      <c r="B1235" s="30" t="s">
        <v>909</v>
      </c>
      <c r="C1235" s="31">
        <v>1920.35</v>
      </c>
      <c r="D1235" s="29">
        <v>45657</v>
      </c>
      <c r="E1235" s="29">
        <v>45665</v>
      </c>
      <c r="F1235" s="32">
        <f>E1235-D1235</f>
        <v>8</v>
      </c>
      <c r="G1235" s="33">
        <f>F1235*C1235</f>
        <v>15362.8</v>
      </c>
    </row>
    <row r="1236" spans="1:7" hidden="1" x14ac:dyDescent="0.25">
      <c r="A1236" s="18"/>
      <c r="B1236" s="18"/>
      <c r="C1236" s="19">
        <f>SUBTOTAL(9,C1237:C1237)</f>
        <v>130223.21</v>
      </c>
      <c r="D1236" s="18"/>
      <c r="E1236" s="18"/>
      <c r="F1236" s="20">
        <f>SUBTOTAL(1,F1237:F1237)</f>
        <v>5</v>
      </c>
    </row>
    <row r="1237" spans="1:7" outlineLevel="1" x14ac:dyDescent="0.25">
      <c r="A1237" s="29">
        <v>45702</v>
      </c>
      <c r="B1237" s="30" t="s">
        <v>910</v>
      </c>
      <c r="C1237" s="31">
        <v>130223.21</v>
      </c>
      <c r="D1237" s="29">
        <v>45732</v>
      </c>
      <c r="E1237" s="29">
        <v>45737</v>
      </c>
      <c r="F1237" s="32">
        <f>E1237-D1237</f>
        <v>5</v>
      </c>
      <c r="G1237" s="33">
        <f>F1237*C1237</f>
        <v>651116.05000000005</v>
      </c>
    </row>
    <row r="1238" spans="1:7" hidden="1" x14ac:dyDescent="0.25">
      <c r="A1238" s="18"/>
      <c r="B1238" s="18"/>
      <c r="C1238" s="19">
        <f>SUBTOTAL(9,C1239:C1239)</f>
        <v>3400</v>
      </c>
      <c r="D1238" s="18"/>
      <c r="E1238" s="18"/>
      <c r="F1238" s="20">
        <f>SUBTOTAL(1,F1239:F1239)</f>
        <v>-4</v>
      </c>
    </row>
    <row r="1239" spans="1:7" outlineLevel="1" x14ac:dyDescent="0.25">
      <c r="A1239" s="29">
        <v>45716</v>
      </c>
      <c r="B1239" s="30" t="s">
        <v>911</v>
      </c>
      <c r="C1239" s="31">
        <v>3400</v>
      </c>
      <c r="D1239" s="29">
        <v>45747</v>
      </c>
      <c r="E1239" s="29">
        <v>45743</v>
      </c>
      <c r="F1239" s="32">
        <f>E1239-D1239</f>
        <v>-4</v>
      </c>
      <c r="G1239" s="33">
        <f>F1239*C1239</f>
        <v>-13600</v>
      </c>
    </row>
    <row r="1240" spans="1:7" hidden="1" x14ac:dyDescent="0.25">
      <c r="A1240" s="18"/>
      <c r="B1240" s="18"/>
      <c r="C1240" s="19">
        <f>SUBTOTAL(9,C1241:C1241)</f>
        <v>7500</v>
      </c>
      <c r="D1240" s="18"/>
      <c r="E1240" s="18"/>
      <c r="F1240" s="20">
        <f>SUBTOTAL(1,F1241:F1241)</f>
        <v>5</v>
      </c>
    </row>
    <row r="1241" spans="1:7" outlineLevel="1" x14ac:dyDescent="0.25">
      <c r="A1241" s="29">
        <v>45650</v>
      </c>
      <c r="B1241" s="30" t="s">
        <v>216</v>
      </c>
      <c r="C1241" s="31">
        <v>7500</v>
      </c>
      <c r="D1241" s="29">
        <v>45688</v>
      </c>
      <c r="E1241" s="29">
        <v>45693</v>
      </c>
      <c r="F1241" s="32">
        <f>E1241-D1241</f>
        <v>5</v>
      </c>
      <c r="G1241" s="33">
        <f>F1241*C1241</f>
        <v>37500</v>
      </c>
    </row>
    <row r="1242" spans="1:7" hidden="1" x14ac:dyDescent="0.25">
      <c r="A1242" s="18"/>
      <c r="B1242" s="18"/>
      <c r="C1242" s="19">
        <f>SUBTOTAL(9,C1243:C1243)</f>
        <v>27000</v>
      </c>
      <c r="D1242" s="18"/>
      <c r="E1242" s="18"/>
      <c r="F1242" s="20">
        <f>SUBTOTAL(1,F1243:F1243)</f>
        <v>6</v>
      </c>
    </row>
    <row r="1243" spans="1:7" outlineLevel="1" x14ac:dyDescent="0.25">
      <c r="A1243" s="29">
        <v>45629</v>
      </c>
      <c r="B1243" s="30" t="s">
        <v>912</v>
      </c>
      <c r="C1243" s="31">
        <v>27000</v>
      </c>
      <c r="D1243" s="29">
        <v>45716</v>
      </c>
      <c r="E1243" s="29">
        <v>45722</v>
      </c>
      <c r="F1243" s="32">
        <f>E1243-D1243</f>
        <v>6</v>
      </c>
      <c r="G1243" s="33">
        <f>F1243*C1243</f>
        <v>162000</v>
      </c>
    </row>
    <row r="1244" spans="1:7" hidden="1" x14ac:dyDescent="0.25">
      <c r="A1244" s="18"/>
      <c r="B1244" s="18"/>
      <c r="C1244" s="19">
        <f>SUBTOTAL(9,C1245:C1248)</f>
        <v>178766.33000000002</v>
      </c>
      <c r="D1244" s="18"/>
      <c r="E1244" s="18"/>
      <c r="F1244" s="20">
        <f>SUBTOTAL(1,F1245:F1248)</f>
        <v>23.5</v>
      </c>
    </row>
    <row r="1245" spans="1:7" outlineLevel="1" x14ac:dyDescent="0.25">
      <c r="A1245" s="29">
        <v>45596</v>
      </c>
      <c r="B1245" s="30" t="s">
        <v>913</v>
      </c>
      <c r="C1245" s="31">
        <v>10587.2</v>
      </c>
      <c r="D1245" s="29">
        <v>45626</v>
      </c>
      <c r="E1245" s="29">
        <v>45685</v>
      </c>
      <c r="F1245" s="32">
        <f>E1245-D1245</f>
        <v>59</v>
      </c>
      <c r="G1245" s="33">
        <f>F1245*C1245</f>
        <v>624644.80000000005</v>
      </c>
    </row>
    <row r="1246" spans="1:7" outlineLevel="1" x14ac:dyDescent="0.25">
      <c r="A1246" s="29">
        <v>45626</v>
      </c>
      <c r="B1246" s="30" t="s">
        <v>914</v>
      </c>
      <c r="C1246" s="31">
        <v>59337.02</v>
      </c>
      <c r="D1246" s="29">
        <v>45657</v>
      </c>
      <c r="E1246" s="29">
        <v>45674</v>
      </c>
      <c r="F1246" s="32">
        <f>E1246-D1246</f>
        <v>17</v>
      </c>
      <c r="G1246" s="33">
        <f>F1246*C1246</f>
        <v>1008729.34</v>
      </c>
    </row>
    <row r="1247" spans="1:7" outlineLevel="1" x14ac:dyDescent="0.25">
      <c r="A1247" s="29">
        <v>45657</v>
      </c>
      <c r="B1247" s="30" t="s">
        <v>915</v>
      </c>
      <c r="C1247" s="31">
        <v>21278.61</v>
      </c>
      <c r="D1247" s="29">
        <v>45688</v>
      </c>
      <c r="E1247" s="29">
        <v>45700</v>
      </c>
      <c r="F1247" s="32">
        <f>E1247-D1247</f>
        <v>12</v>
      </c>
      <c r="G1247" s="33">
        <f>F1247*C1247</f>
        <v>255343.32</v>
      </c>
    </row>
    <row r="1248" spans="1:7" outlineLevel="1" x14ac:dyDescent="0.25">
      <c r="A1248" s="29">
        <v>45688</v>
      </c>
      <c r="B1248" s="30" t="s">
        <v>916</v>
      </c>
      <c r="C1248" s="31">
        <v>87563.5</v>
      </c>
      <c r="D1248" s="29">
        <v>45716</v>
      </c>
      <c r="E1248" s="29">
        <v>45722</v>
      </c>
      <c r="F1248" s="32">
        <f>E1248-D1248</f>
        <v>6</v>
      </c>
      <c r="G1248" s="33">
        <f>F1248*C1248</f>
        <v>525381</v>
      </c>
    </row>
    <row r="1249" spans="1:7" hidden="1" x14ac:dyDescent="0.25">
      <c r="A1249" s="18"/>
      <c r="B1249" s="18"/>
      <c r="C1249" s="19">
        <f>SUBTOTAL(9,C1250:C1250)</f>
        <v>26865</v>
      </c>
      <c r="D1249" s="18"/>
      <c r="E1249" s="18"/>
      <c r="F1249" s="20">
        <f>SUBTOTAL(1,F1250:F1250)</f>
        <v>6</v>
      </c>
    </row>
    <row r="1250" spans="1:7" outlineLevel="1" x14ac:dyDescent="0.25">
      <c r="A1250" s="29">
        <v>45653</v>
      </c>
      <c r="B1250" s="30" t="s">
        <v>917</v>
      </c>
      <c r="C1250" s="31">
        <v>26865</v>
      </c>
      <c r="D1250" s="29">
        <v>45716</v>
      </c>
      <c r="E1250" s="29">
        <v>45722</v>
      </c>
      <c r="F1250" s="32">
        <f>E1250-D1250</f>
        <v>6</v>
      </c>
      <c r="G1250" s="33">
        <f>F1250*C1250</f>
        <v>161190</v>
      </c>
    </row>
    <row r="1251" spans="1:7" hidden="1" collapsed="1" x14ac:dyDescent="0.25">
      <c r="A1251" s="18"/>
      <c r="B1251" s="18"/>
      <c r="C1251" s="19">
        <f>SUBTOTAL(9,C1252:C1252)</f>
        <v>0</v>
      </c>
      <c r="D1251" s="18"/>
      <c r="E1251" s="18"/>
      <c r="F1251" s="20" t="e">
        <f>SUBTOTAL(1,F1252:F1252)</f>
        <v>#DIV/0!</v>
      </c>
    </row>
    <row r="1252" spans="1:7" hidden="1" outlineLevel="1" x14ac:dyDescent="0.25">
      <c r="A1252" s="6">
        <v>45679</v>
      </c>
      <c r="B1252" s="5" t="s">
        <v>918</v>
      </c>
      <c r="C1252" s="2">
        <v>0</v>
      </c>
      <c r="D1252" s="6">
        <v>45747</v>
      </c>
      <c r="E1252" s="1"/>
      <c r="F1252" s="3">
        <v>0</v>
      </c>
    </row>
    <row r="1253" spans="1:7" hidden="1" x14ac:dyDescent="0.25">
      <c r="A1253" s="4"/>
      <c r="B1253" s="4"/>
      <c r="C1253" s="7">
        <f>SUBTOTAL(9,C1254:C1254)</f>
        <v>1039028.19</v>
      </c>
      <c r="D1253" s="4"/>
      <c r="E1253" s="4"/>
      <c r="F1253" s="8">
        <f>SUBTOTAL(1,F1254:F1254)</f>
        <v>21</v>
      </c>
    </row>
    <row r="1254" spans="1:7" outlineLevel="1" x14ac:dyDescent="0.25">
      <c r="A1254" s="29">
        <v>45688</v>
      </c>
      <c r="B1254" s="30" t="s">
        <v>919</v>
      </c>
      <c r="C1254" s="31">
        <v>1039028.19</v>
      </c>
      <c r="D1254" s="29">
        <v>45716</v>
      </c>
      <c r="E1254" s="29">
        <v>45737</v>
      </c>
      <c r="F1254" s="32">
        <f>E1254-D1254</f>
        <v>21</v>
      </c>
      <c r="G1254" s="33">
        <f>F1254*C1254</f>
        <v>21819591.989999998</v>
      </c>
    </row>
    <row r="1255" spans="1:7" hidden="1" x14ac:dyDescent="0.25">
      <c r="A1255" s="18"/>
      <c r="B1255" s="18"/>
      <c r="C1255" s="19">
        <f>SUBTOTAL(9,C1256:C1256)</f>
        <v>82600</v>
      </c>
      <c r="D1255" s="18"/>
      <c r="E1255" s="18"/>
      <c r="F1255" s="20">
        <f>SUBTOTAL(1,F1256:F1256)</f>
        <v>13</v>
      </c>
    </row>
    <row r="1256" spans="1:7" outlineLevel="1" x14ac:dyDescent="0.25">
      <c r="A1256" s="29">
        <v>45657</v>
      </c>
      <c r="B1256" s="30" t="s">
        <v>920</v>
      </c>
      <c r="C1256" s="31">
        <v>82600</v>
      </c>
      <c r="D1256" s="29">
        <v>45688</v>
      </c>
      <c r="E1256" s="29">
        <v>45701</v>
      </c>
      <c r="F1256" s="32">
        <f>E1256-D1256</f>
        <v>13</v>
      </c>
      <c r="G1256" s="33">
        <f>F1256*C1256</f>
        <v>1073800</v>
      </c>
    </row>
    <row r="1257" spans="1:7" hidden="1" collapsed="1" x14ac:dyDescent="0.25">
      <c r="A1257" s="18"/>
      <c r="B1257" s="18"/>
      <c r="C1257" s="19">
        <f>SUBTOTAL(9,C1258:C1258)</f>
        <v>0</v>
      </c>
      <c r="D1257" s="18"/>
      <c r="E1257" s="18"/>
      <c r="F1257" s="20" t="e">
        <f>SUBTOTAL(1,F1258:F1258)</f>
        <v>#DIV/0!</v>
      </c>
    </row>
    <row r="1258" spans="1:7" hidden="1" outlineLevel="1" x14ac:dyDescent="0.25">
      <c r="A1258" s="6">
        <v>45622</v>
      </c>
      <c r="B1258" s="5" t="s">
        <v>921</v>
      </c>
      <c r="C1258" s="2">
        <v>0</v>
      </c>
      <c r="D1258" s="6">
        <v>45688</v>
      </c>
      <c r="E1258" s="1"/>
      <c r="F1258" s="3">
        <v>59</v>
      </c>
    </row>
    <row r="1259" spans="1:7" hidden="1" x14ac:dyDescent="0.25">
      <c r="A1259" s="4"/>
      <c r="B1259" s="4"/>
      <c r="C1259" s="7">
        <f>SUBTOTAL(9,C1260:C1262)</f>
        <v>4799.5600000000004</v>
      </c>
      <c r="D1259" s="4"/>
      <c r="E1259" s="4"/>
      <c r="F1259" s="8">
        <f>SUBTOTAL(1,F1260:F1262)</f>
        <v>-7.666666666666667</v>
      </c>
    </row>
    <row r="1260" spans="1:7" outlineLevel="1" x14ac:dyDescent="0.25">
      <c r="A1260" s="29">
        <v>45666</v>
      </c>
      <c r="B1260" s="30" t="s">
        <v>922</v>
      </c>
      <c r="C1260" s="31">
        <v>4799.5600000000004</v>
      </c>
      <c r="D1260" s="29">
        <v>45697</v>
      </c>
      <c r="E1260" s="29">
        <v>45688</v>
      </c>
      <c r="F1260" s="32">
        <f>E1260-D1260</f>
        <v>-9</v>
      </c>
      <c r="G1260" s="33">
        <f>F1260*C1260</f>
        <v>-43196.04</v>
      </c>
    </row>
    <row r="1261" spans="1:7" outlineLevel="1" x14ac:dyDescent="0.25">
      <c r="A1261" s="29">
        <v>45681</v>
      </c>
      <c r="B1261" s="30" t="s">
        <v>923</v>
      </c>
      <c r="C1261" s="31">
        <v>-4799.5600000000004</v>
      </c>
      <c r="D1261" s="29">
        <v>45697</v>
      </c>
      <c r="E1261" s="29">
        <v>45688</v>
      </c>
      <c r="F1261" s="32">
        <f>E1261-D1261</f>
        <v>-9</v>
      </c>
      <c r="G1261" s="33">
        <f>F1261*C1261</f>
        <v>43196.04</v>
      </c>
    </row>
    <row r="1262" spans="1:7" outlineLevel="1" x14ac:dyDescent="0.25">
      <c r="A1262" s="29">
        <v>45681</v>
      </c>
      <c r="B1262" s="30" t="s">
        <v>924</v>
      </c>
      <c r="C1262" s="31">
        <v>4799.5600000000004</v>
      </c>
      <c r="D1262" s="29">
        <v>45697</v>
      </c>
      <c r="E1262" s="29">
        <v>45692</v>
      </c>
      <c r="F1262" s="32">
        <f>E1262-D1262</f>
        <v>-5</v>
      </c>
      <c r="G1262" s="33">
        <f>F1262*C1262</f>
        <v>-23997.800000000003</v>
      </c>
    </row>
    <row r="1263" spans="1:7" hidden="1" collapsed="1" x14ac:dyDescent="0.25">
      <c r="A1263" s="18"/>
      <c r="B1263" s="18"/>
      <c r="C1263" s="19">
        <f>SUBTOTAL(9,C1264:C1264)</f>
        <v>0</v>
      </c>
      <c r="D1263" s="18"/>
      <c r="E1263" s="18"/>
      <c r="F1263" s="20" t="e">
        <f>SUBTOTAL(1,F1264:F1264)</f>
        <v>#DIV/0!</v>
      </c>
    </row>
    <row r="1264" spans="1:7" hidden="1" outlineLevel="1" x14ac:dyDescent="0.25">
      <c r="A1264" s="6">
        <v>43923</v>
      </c>
      <c r="B1264" s="5" t="s">
        <v>925</v>
      </c>
      <c r="C1264" s="2">
        <v>0</v>
      </c>
      <c r="D1264" s="6">
        <v>43923</v>
      </c>
      <c r="E1264" s="1"/>
      <c r="F1264" s="3">
        <v>1824</v>
      </c>
    </row>
    <row r="1265" spans="1:7" hidden="1" x14ac:dyDescent="0.25">
      <c r="A1265" s="4"/>
      <c r="B1265" s="4"/>
      <c r="C1265" s="7">
        <f>SUBTOTAL(9,C1266:C1316)</f>
        <v>7686.92</v>
      </c>
      <c r="D1265" s="4"/>
      <c r="E1265" s="4"/>
      <c r="F1265" s="8">
        <f>SUBTOTAL(1,F1266:F1316)</f>
        <v>3.3888888888888888</v>
      </c>
    </row>
    <row r="1266" spans="1:7" hidden="1" outlineLevel="1" x14ac:dyDescent="0.25">
      <c r="A1266" s="6">
        <v>45607</v>
      </c>
      <c r="B1266" s="5" t="s">
        <v>926</v>
      </c>
      <c r="C1266" s="2">
        <v>0</v>
      </c>
      <c r="D1266" s="6">
        <v>45657</v>
      </c>
      <c r="E1266" s="1"/>
      <c r="F1266" s="3">
        <v>90</v>
      </c>
    </row>
    <row r="1267" spans="1:7" outlineLevel="1" x14ac:dyDescent="0.25">
      <c r="A1267" s="29">
        <v>45622</v>
      </c>
      <c r="B1267" s="30" t="s">
        <v>927</v>
      </c>
      <c r="C1267" s="31">
        <v>405</v>
      </c>
      <c r="D1267" s="29">
        <v>45657</v>
      </c>
      <c r="E1267" s="29">
        <v>45688</v>
      </c>
      <c r="F1267" s="32">
        <f>E1267-D1267</f>
        <v>31</v>
      </c>
      <c r="G1267" s="33">
        <f>F1267*C1267</f>
        <v>12555</v>
      </c>
    </row>
    <row r="1268" spans="1:7" hidden="1" outlineLevel="1" x14ac:dyDescent="0.25">
      <c r="A1268" s="21">
        <v>45639</v>
      </c>
      <c r="B1268" s="22" t="s">
        <v>928</v>
      </c>
      <c r="C1268" s="23">
        <v>0</v>
      </c>
      <c r="D1268" s="21">
        <v>45688</v>
      </c>
      <c r="E1268" s="24"/>
      <c r="F1268" s="25">
        <v>59</v>
      </c>
    </row>
    <row r="1269" spans="1:7" outlineLevel="1" x14ac:dyDescent="0.25">
      <c r="A1269" s="29">
        <v>45639</v>
      </c>
      <c r="B1269" s="30" t="s">
        <v>929</v>
      </c>
      <c r="C1269" s="31">
        <v>444</v>
      </c>
      <c r="D1269" s="29">
        <v>45688</v>
      </c>
      <c r="E1269" s="29">
        <v>45692</v>
      </c>
      <c r="F1269" s="32">
        <f t="shared" ref="F1269:F1281" si="60">E1269-D1269</f>
        <v>4</v>
      </c>
      <c r="G1269" s="33">
        <f t="shared" ref="G1269:G1281" si="61">F1269*C1269</f>
        <v>1776</v>
      </c>
    </row>
    <row r="1270" spans="1:7" outlineLevel="1" x14ac:dyDescent="0.25">
      <c r="A1270" s="29">
        <v>45639</v>
      </c>
      <c r="B1270" s="30" t="s">
        <v>930</v>
      </c>
      <c r="C1270" s="31">
        <v>458</v>
      </c>
      <c r="D1270" s="29">
        <v>45688</v>
      </c>
      <c r="E1270" s="29">
        <v>45692</v>
      </c>
      <c r="F1270" s="32">
        <f t="shared" si="60"/>
        <v>4</v>
      </c>
      <c r="G1270" s="33">
        <f t="shared" si="61"/>
        <v>1832</v>
      </c>
    </row>
    <row r="1271" spans="1:7" outlineLevel="1" x14ac:dyDescent="0.25">
      <c r="A1271" s="29">
        <v>45639</v>
      </c>
      <c r="B1271" s="30" t="s">
        <v>931</v>
      </c>
      <c r="C1271" s="31">
        <v>425</v>
      </c>
      <c r="D1271" s="29">
        <v>45688</v>
      </c>
      <c r="E1271" s="29">
        <v>45692</v>
      </c>
      <c r="F1271" s="32">
        <f t="shared" si="60"/>
        <v>4</v>
      </c>
      <c r="G1271" s="33">
        <f t="shared" si="61"/>
        <v>1700</v>
      </c>
    </row>
    <row r="1272" spans="1:7" outlineLevel="1" x14ac:dyDescent="0.25">
      <c r="A1272" s="29">
        <v>45639</v>
      </c>
      <c r="B1272" s="30" t="s">
        <v>932</v>
      </c>
      <c r="C1272" s="31">
        <v>471.08</v>
      </c>
      <c r="D1272" s="29">
        <v>45688</v>
      </c>
      <c r="E1272" s="29">
        <v>45692</v>
      </c>
      <c r="F1272" s="32">
        <f t="shared" si="60"/>
        <v>4</v>
      </c>
      <c r="G1272" s="33">
        <f t="shared" si="61"/>
        <v>1884.32</v>
      </c>
    </row>
    <row r="1273" spans="1:7" outlineLevel="1" x14ac:dyDescent="0.25">
      <c r="A1273" s="29">
        <v>45639</v>
      </c>
      <c r="B1273" s="30" t="s">
        <v>933</v>
      </c>
      <c r="C1273" s="31">
        <v>471.08</v>
      </c>
      <c r="D1273" s="29">
        <v>45688</v>
      </c>
      <c r="E1273" s="29">
        <v>45692</v>
      </c>
      <c r="F1273" s="32">
        <f t="shared" si="60"/>
        <v>4</v>
      </c>
      <c r="G1273" s="33">
        <f t="shared" si="61"/>
        <v>1884.32</v>
      </c>
    </row>
    <row r="1274" spans="1:7" outlineLevel="1" x14ac:dyDescent="0.25">
      <c r="A1274" s="29">
        <v>45639</v>
      </c>
      <c r="B1274" s="30" t="s">
        <v>934</v>
      </c>
      <c r="C1274" s="31">
        <v>405</v>
      </c>
      <c r="D1274" s="29">
        <v>45688</v>
      </c>
      <c r="E1274" s="29">
        <v>45705</v>
      </c>
      <c r="F1274" s="32">
        <f t="shared" si="60"/>
        <v>17</v>
      </c>
      <c r="G1274" s="33">
        <f t="shared" si="61"/>
        <v>6885</v>
      </c>
    </row>
    <row r="1275" spans="1:7" outlineLevel="1" x14ac:dyDescent="0.25">
      <c r="A1275" s="29">
        <v>45685</v>
      </c>
      <c r="B1275" s="30" t="s">
        <v>935</v>
      </c>
      <c r="C1275" s="31">
        <v>-405</v>
      </c>
      <c r="D1275" s="29">
        <v>45685</v>
      </c>
      <c r="E1275" s="29">
        <v>45688</v>
      </c>
      <c r="F1275" s="32">
        <f t="shared" si="60"/>
        <v>3</v>
      </c>
      <c r="G1275" s="33">
        <f t="shared" si="61"/>
        <v>-1215</v>
      </c>
    </row>
    <row r="1276" spans="1:7" outlineLevel="1" x14ac:dyDescent="0.25">
      <c r="A1276" s="29">
        <v>45664</v>
      </c>
      <c r="B1276" s="30" t="s">
        <v>936</v>
      </c>
      <c r="C1276" s="31">
        <v>405</v>
      </c>
      <c r="D1276" s="29">
        <v>45716</v>
      </c>
      <c r="E1276" s="29">
        <v>45742</v>
      </c>
      <c r="F1276" s="32">
        <f t="shared" si="60"/>
        <v>26</v>
      </c>
      <c r="G1276" s="33">
        <f t="shared" si="61"/>
        <v>10530</v>
      </c>
    </row>
    <row r="1277" spans="1:7" outlineLevel="1" x14ac:dyDescent="0.25">
      <c r="A1277" s="29">
        <v>45670</v>
      </c>
      <c r="B1277" s="30" t="s">
        <v>937</v>
      </c>
      <c r="C1277" s="31">
        <v>444</v>
      </c>
      <c r="D1277" s="29">
        <v>45716</v>
      </c>
      <c r="E1277" s="29">
        <v>45713</v>
      </c>
      <c r="F1277" s="32">
        <f t="shared" si="60"/>
        <v>-3</v>
      </c>
      <c r="G1277" s="33">
        <f t="shared" si="61"/>
        <v>-1332</v>
      </c>
    </row>
    <row r="1278" spans="1:7" outlineLevel="1" x14ac:dyDescent="0.25">
      <c r="A1278" s="29">
        <v>45670</v>
      </c>
      <c r="B1278" s="30" t="s">
        <v>938</v>
      </c>
      <c r="C1278" s="31">
        <v>458</v>
      </c>
      <c r="D1278" s="29">
        <v>45716</v>
      </c>
      <c r="E1278" s="29">
        <v>45713</v>
      </c>
      <c r="F1278" s="32">
        <f t="shared" si="60"/>
        <v>-3</v>
      </c>
      <c r="G1278" s="33">
        <f t="shared" si="61"/>
        <v>-1374</v>
      </c>
    </row>
    <row r="1279" spans="1:7" outlineLevel="1" x14ac:dyDescent="0.25">
      <c r="A1279" s="29">
        <v>45670</v>
      </c>
      <c r="B1279" s="30" t="s">
        <v>939</v>
      </c>
      <c r="C1279" s="31">
        <v>425</v>
      </c>
      <c r="D1279" s="29">
        <v>45716</v>
      </c>
      <c r="E1279" s="29">
        <v>45713</v>
      </c>
      <c r="F1279" s="32">
        <f t="shared" si="60"/>
        <v>-3</v>
      </c>
      <c r="G1279" s="33">
        <f t="shared" si="61"/>
        <v>-1275</v>
      </c>
    </row>
    <row r="1280" spans="1:7" outlineLevel="1" x14ac:dyDescent="0.25">
      <c r="A1280" s="29">
        <v>45670</v>
      </c>
      <c r="B1280" s="30" t="s">
        <v>940</v>
      </c>
      <c r="C1280" s="31">
        <v>471.08</v>
      </c>
      <c r="D1280" s="29">
        <v>45716</v>
      </c>
      <c r="E1280" s="29">
        <v>45713</v>
      </c>
      <c r="F1280" s="32">
        <f t="shared" si="60"/>
        <v>-3</v>
      </c>
      <c r="G1280" s="33">
        <f t="shared" si="61"/>
        <v>-1413.24</v>
      </c>
    </row>
    <row r="1281" spans="1:7" outlineLevel="1" x14ac:dyDescent="0.25">
      <c r="A1281" s="29">
        <v>45670</v>
      </c>
      <c r="B1281" s="30" t="s">
        <v>941</v>
      </c>
      <c r="C1281" s="31">
        <v>471.08</v>
      </c>
      <c r="D1281" s="29">
        <v>45716</v>
      </c>
      <c r="E1281" s="29">
        <v>45713</v>
      </c>
      <c r="F1281" s="32">
        <f t="shared" si="60"/>
        <v>-3</v>
      </c>
      <c r="G1281" s="33">
        <f t="shared" si="61"/>
        <v>-1413.24</v>
      </c>
    </row>
    <row r="1282" spans="1:7" hidden="1" outlineLevel="1" x14ac:dyDescent="0.25">
      <c r="A1282" s="21">
        <v>45670</v>
      </c>
      <c r="B1282" s="22" t="s">
        <v>942</v>
      </c>
      <c r="C1282" s="23">
        <v>0</v>
      </c>
      <c r="D1282" s="21">
        <v>45716</v>
      </c>
      <c r="E1282" s="24"/>
      <c r="F1282" s="25">
        <v>31</v>
      </c>
    </row>
    <row r="1283" spans="1:7" outlineLevel="1" x14ac:dyDescent="0.25">
      <c r="A1283" s="29">
        <v>45664</v>
      </c>
      <c r="B1283" s="30" t="s">
        <v>943</v>
      </c>
      <c r="C1283" s="31">
        <v>-405</v>
      </c>
      <c r="D1283" s="29">
        <v>45716</v>
      </c>
      <c r="E1283" s="29">
        <v>45742</v>
      </c>
      <c r="F1283" s="32">
        <f t="shared" ref="F1283:F1291" si="62">E1283-D1283</f>
        <v>26</v>
      </c>
      <c r="G1283" s="33">
        <f t="shared" ref="G1283:G1291" si="63">F1283*C1283</f>
        <v>-10530</v>
      </c>
    </row>
    <row r="1284" spans="1:7" outlineLevel="1" x14ac:dyDescent="0.25">
      <c r="A1284" s="29">
        <v>45664</v>
      </c>
      <c r="B1284" s="30" t="s">
        <v>944</v>
      </c>
      <c r="C1284" s="31">
        <v>-471.08</v>
      </c>
      <c r="D1284" s="29">
        <v>45716</v>
      </c>
      <c r="E1284" s="29">
        <v>45742</v>
      </c>
      <c r="F1284" s="32">
        <f t="shared" si="62"/>
        <v>26</v>
      </c>
      <c r="G1284" s="33">
        <f t="shared" si="63"/>
        <v>-12248.08</v>
      </c>
    </row>
    <row r="1285" spans="1:7" outlineLevel="1" x14ac:dyDescent="0.25">
      <c r="A1285" s="29">
        <v>45664</v>
      </c>
      <c r="B1285" s="30" t="s">
        <v>945</v>
      </c>
      <c r="C1285" s="31">
        <v>471.08</v>
      </c>
      <c r="D1285" s="29">
        <v>45716</v>
      </c>
      <c r="E1285" s="29">
        <v>45742</v>
      </c>
      <c r="F1285" s="32">
        <f t="shared" si="62"/>
        <v>26</v>
      </c>
      <c r="G1285" s="33">
        <f t="shared" si="63"/>
        <v>12248.08</v>
      </c>
    </row>
    <row r="1286" spans="1:7" outlineLevel="1" x14ac:dyDescent="0.25">
      <c r="A1286" s="29">
        <v>45670</v>
      </c>
      <c r="B1286" s="30" t="s">
        <v>946</v>
      </c>
      <c r="C1286" s="31">
        <v>405</v>
      </c>
      <c r="D1286" s="29">
        <v>45716</v>
      </c>
      <c r="E1286" s="29">
        <v>45742</v>
      </c>
      <c r="F1286" s="32">
        <f t="shared" si="62"/>
        <v>26</v>
      </c>
      <c r="G1286" s="33">
        <f t="shared" si="63"/>
        <v>10530</v>
      </c>
    </row>
    <row r="1287" spans="1:7" outlineLevel="1" x14ac:dyDescent="0.25">
      <c r="A1287" s="29">
        <v>45685</v>
      </c>
      <c r="B1287" s="30" t="s">
        <v>947</v>
      </c>
      <c r="C1287" s="31">
        <v>405</v>
      </c>
      <c r="D1287" s="29">
        <v>45716</v>
      </c>
      <c r="E1287" s="29">
        <v>45713</v>
      </c>
      <c r="F1287" s="32">
        <f t="shared" si="62"/>
        <v>-3</v>
      </c>
      <c r="G1287" s="33">
        <f t="shared" si="63"/>
        <v>-1215</v>
      </c>
    </row>
    <row r="1288" spans="1:7" outlineLevel="1" x14ac:dyDescent="0.25">
      <c r="A1288" s="29">
        <v>45694</v>
      </c>
      <c r="B1288" s="30" t="s">
        <v>948</v>
      </c>
      <c r="C1288" s="31">
        <v>-405</v>
      </c>
      <c r="D1288" s="29">
        <v>45694</v>
      </c>
      <c r="E1288" s="29">
        <v>45705</v>
      </c>
      <c r="F1288" s="32">
        <f t="shared" si="62"/>
        <v>11</v>
      </c>
      <c r="G1288" s="33">
        <f t="shared" si="63"/>
        <v>-4455</v>
      </c>
    </row>
    <row r="1289" spans="1:7" outlineLevel="1" x14ac:dyDescent="0.25">
      <c r="A1289" s="29">
        <v>45694</v>
      </c>
      <c r="B1289" s="30" t="s">
        <v>949</v>
      </c>
      <c r="C1289" s="31">
        <v>405</v>
      </c>
      <c r="D1289" s="29">
        <v>45747</v>
      </c>
      <c r="E1289" s="29">
        <v>45741</v>
      </c>
      <c r="F1289" s="32">
        <f t="shared" si="62"/>
        <v>-6</v>
      </c>
      <c r="G1289" s="33">
        <f t="shared" si="63"/>
        <v>-2430</v>
      </c>
    </row>
    <row r="1290" spans="1:7" outlineLevel="1" x14ac:dyDescent="0.25">
      <c r="A1290" s="29">
        <v>45699</v>
      </c>
      <c r="B1290" s="30" t="s">
        <v>950</v>
      </c>
      <c r="C1290" s="31">
        <v>405</v>
      </c>
      <c r="D1290" s="29">
        <v>45747</v>
      </c>
      <c r="E1290" s="29">
        <v>45742</v>
      </c>
      <c r="F1290" s="32">
        <f t="shared" si="62"/>
        <v>-5</v>
      </c>
      <c r="G1290" s="33">
        <f t="shared" si="63"/>
        <v>-2025</v>
      </c>
    </row>
    <row r="1291" spans="1:7" outlineLevel="1" x14ac:dyDescent="0.25">
      <c r="A1291" s="29">
        <v>45699</v>
      </c>
      <c r="B1291" s="30" t="s">
        <v>951</v>
      </c>
      <c r="C1291" s="31">
        <v>80.180000000000007</v>
      </c>
      <c r="D1291" s="29">
        <v>45747</v>
      </c>
      <c r="E1291" s="29">
        <v>45744</v>
      </c>
      <c r="F1291" s="32">
        <f t="shared" si="62"/>
        <v>-3</v>
      </c>
      <c r="G1291" s="33">
        <f t="shared" si="63"/>
        <v>-240.54000000000002</v>
      </c>
    </row>
    <row r="1292" spans="1:7" hidden="1" outlineLevel="1" x14ac:dyDescent="0.25">
      <c r="A1292" s="21">
        <v>45699</v>
      </c>
      <c r="B1292" s="22" t="s">
        <v>951</v>
      </c>
      <c r="C1292" s="23">
        <v>0</v>
      </c>
      <c r="D1292" s="21">
        <v>45747</v>
      </c>
      <c r="E1292" s="21">
        <v>45744</v>
      </c>
      <c r="F1292" s="25">
        <v>0</v>
      </c>
    </row>
    <row r="1293" spans="1:7" hidden="1" outlineLevel="1" x14ac:dyDescent="0.25">
      <c r="A1293" s="6">
        <v>45699</v>
      </c>
      <c r="B1293" s="5" t="s">
        <v>952</v>
      </c>
      <c r="C1293" s="2">
        <v>0</v>
      </c>
      <c r="D1293" s="6">
        <v>45747</v>
      </c>
      <c r="E1293" s="1"/>
      <c r="F1293" s="3">
        <v>0</v>
      </c>
    </row>
    <row r="1294" spans="1:7" outlineLevel="1" x14ac:dyDescent="0.25">
      <c r="A1294" s="29">
        <v>45699</v>
      </c>
      <c r="B1294" s="30" t="s">
        <v>953</v>
      </c>
      <c r="C1294" s="31">
        <v>444</v>
      </c>
      <c r="D1294" s="29">
        <v>45747</v>
      </c>
      <c r="E1294" s="29">
        <v>45741</v>
      </c>
      <c r="F1294" s="32">
        <f t="shared" ref="F1294:F1299" si="64">E1294-D1294</f>
        <v>-6</v>
      </c>
      <c r="G1294" s="33">
        <f t="shared" ref="G1294:G1299" si="65">F1294*C1294</f>
        <v>-2664</v>
      </c>
    </row>
    <row r="1295" spans="1:7" outlineLevel="1" x14ac:dyDescent="0.25">
      <c r="A1295" s="29">
        <v>45699</v>
      </c>
      <c r="B1295" s="30" t="s">
        <v>954</v>
      </c>
      <c r="C1295" s="31">
        <v>458</v>
      </c>
      <c r="D1295" s="29">
        <v>45747</v>
      </c>
      <c r="E1295" s="29">
        <v>45741</v>
      </c>
      <c r="F1295" s="32">
        <f t="shared" si="64"/>
        <v>-6</v>
      </c>
      <c r="G1295" s="33">
        <f t="shared" si="65"/>
        <v>-2748</v>
      </c>
    </row>
    <row r="1296" spans="1:7" outlineLevel="1" x14ac:dyDescent="0.25">
      <c r="A1296" s="29">
        <v>45699</v>
      </c>
      <c r="B1296" s="30" t="s">
        <v>955</v>
      </c>
      <c r="C1296" s="31">
        <v>69.44</v>
      </c>
      <c r="D1296" s="29">
        <v>45747</v>
      </c>
      <c r="E1296" s="29">
        <v>45742</v>
      </c>
      <c r="F1296" s="32">
        <f t="shared" si="64"/>
        <v>-5</v>
      </c>
      <c r="G1296" s="33">
        <f t="shared" si="65"/>
        <v>-347.2</v>
      </c>
    </row>
    <row r="1297" spans="1:7" outlineLevel="1" x14ac:dyDescent="0.25">
      <c r="A1297" s="29">
        <v>45699</v>
      </c>
      <c r="B1297" s="30" t="s">
        <v>956</v>
      </c>
      <c r="C1297" s="31">
        <v>425</v>
      </c>
      <c r="D1297" s="29">
        <v>45747</v>
      </c>
      <c r="E1297" s="29">
        <v>45741</v>
      </c>
      <c r="F1297" s="32">
        <f t="shared" si="64"/>
        <v>-6</v>
      </c>
      <c r="G1297" s="33">
        <f t="shared" si="65"/>
        <v>-2550</v>
      </c>
    </row>
    <row r="1298" spans="1:7" outlineLevel="1" x14ac:dyDescent="0.25">
      <c r="A1298" s="29">
        <v>45699</v>
      </c>
      <c r="B1298" s="30" t="s">
        <v>957</v>
      </c>
      <c r="C1298" s="31">
        <v>471.08</v>
      </c>
      <c r="D1298" s="29">
        <v>45747</v>
      </c>
      <c r="E1298" s="29">
        <v>45741</v>
      </c>
      <c r="F1298" s="32">
        <f t="shared" si="64"/>
        <v>-6</v>
      </c>
      <c r="G1298" s="33">
        <f t="shared" si="65"/>
        <v>-2826.48</v>
      </c>
    </row>
    <row r="1299" spans="1:7" outlineLevel="1" x14ac:dyDescent="0.25">
      <c r="A1299" s="29">
        <v>45699</v>
      </c>
      <c r="B1299" s="30" t="s">
        <v>958</v>
      </c>
      <c r="C1299" s="31">
        <v>471.08</v>
      </c>
      <c r="D1299" s="29">
        <v>45747</v>
      </c>
      <c r="E1299" s="29">
        <v>45741</v>
      </c>
      <c r="F1299" s="32">
        <f t="shared" si="64"/>
        <v>-6</v>
      </c>
      <c r="G1299" s="33">
        <f t="shared" si="65"/>
        <v>-2826.48</v>
      </c>
    </row>
    <row r="1300" spans="1:7" hidden="1" outlineLevel="1" x14ac:dyDescent="0.25">
      <c r="A1300" s="21">
        <v>45728</v>
      </c>
      <c r="B1300" s="22" t="s">
        <v>959</v>
      </c>
      <c r="C1300" s="23">
        <v>0</v>
      </c>
      <c r="D1300" s="21">
        <v>45777</v>
      </c>
      <c r="E1300" s="24"/>
      <c r="F1300" s="25">
        <v>0</v>
      </c>
    </row>
    <row r="1301" spans="1:7" hidden="1" outlineLevel="1" x14ac:dyDescent="0.25">
      <c r="A1301" s="6">
        <v>45728</v>
      </c>
      <c r="B1301" s="5" t="s">
        <v>960</v>
      </c>
      <c r="C1301" s="2">
        <v>0</v>
      </c>
      <c r="D1301" s="6">
        <v>45777</v>
      </c>
      <c r="E1301" s="1"/>
      <c r="F1301" s="3">
        <v>0</v>
      </c>
    </row>
    <row r="1302" spans="1:7" hidden="1" outlineLevel="1" x14ac:dyDescent="0.25">
      <c r="A1302" s="6">
        <v>45728</v>
      </c>
      <c r="B1302" s="5" t="s">
        <v>961</v>
      </c>
      <c r="C1302" s="2">
        <v>0</v>
      </c>
      <c r="D1302" s="6">
        <v>45777</v>
      </c>
      <c r="E1302" s="1"/>
      <c r="F1302" s="3">
        <v>0</v>
      </c>
    </row>
    <row r="1303" spans="1:7" hidden="1" outlineLevel="1" x14ac:dyDescent="0.25">
      <c r="A1303" s="6">
        <v>45728</v>
      </c>
      <c r="B1303" s="5" t="s">
        <v>962</v>
      </c>
      <c r="C1303" s="2">
        <v>0</v>
      </c>
      <c r="D1303" s="6">
        <v>45777</v>
      </c>
      <c r="E1303" s="1"/>
      <c r="F1303" s="3">
        <v>0</v>
      </c>
    </row>
    <row r="1304" spans="1:7" hidden="1" outlineLevel="1" x14ac:dyDescent="0.25">
      <c r="A1304" s="6">
        <v>45728</v>
      </c>
      <c r="B1304" s="5" t="s">
        <v>963</v>
      </c>
      <c r="C1304" s="2">
        <v>0</v>
      </c>
      <c r="D1304" s="6">
        <v>45777</v>
      </c>
      <c r="E1304" s="1"/>
      <c r="F1304" s="3">
        <v>0</v>
      </c>
    </row>
    <row r="1305" spans="1:7" hidden="1" outlineLevel="1" x14ac:dyDescent="0.25">
      <c r="A1305" s="6">
        <v>45728</v>
      </c>
      <c r="B1305" s="5" t="s">
        <v>964</v>
      </c>
      <c r="C1305" s="2">
        <v>0</v>
      </c>
      <c r="D1305" s="6">
        <v>45777</v>
      </c>
      <c r="E1305" s="1"/>
      <c r="F1305" s="3">
        <v>0</v>
      </c>
    </row>
    <row r="1306" spans="1:7" outlineLevel="1" x14ac:dyDescent="0.25">
      <c r="A1306" s="29">
        <v>45737</v>
      </c>
      <c r="B1306" s="30" t="s">
        <v>965</v>
      </c>
      <c r="C1306" s="31">
        <v>405</v>
      </c>
      <c r="D1306" s="29">
        <v>45737</v>
      </c>
      <c r="E1306" s="29">
        <v>45742</v>
      </c>
      <c r="F1306" s="32">
        <f t="shared" ref="F1306:F1311" si="66">E1306-D1306</f>
        <v>5</v>
      </c>
      <c r="G1306" s="33">
        <f t="shared" ref="G1306:G1311" si="67">F1306*C1306</f>
        <v>2025</v>
      </c>
    </row>
    <row r="1307" spans="1:7" outlineLevel="1" x14ac:dyDescent="0.25">
      <c r="A1307" s="29">
        <v>45737</v>
      </c>
      <c r="B1307" s="30" t="s">
        <v>966</v>
      </c>
      <c r="C1307" s="31">
        <v>471.08</v>
      </c>
      <c r="D1307" s="29">
        <v>45737</v>
      </c>
      <c r="E1307" s="29">
        <v>45742</v>
      </c>
      <c r="F1307" s="32">
        <f t="shared" si="66"/>
        <v>5</v>
      </c>
      <c r="G1307" s="33">
        <f t="shared" si="67"/>
        <v>2355.4</v>
      </c>
    </row>
    <row r="1308" spans="1:7" outlineLevel="1" x14ac:dyDescent="0.25">
      <c r="A1308" s="29">
        <v>45737</v>
      </c>
      <c r="B1308" s="30" t="s">
        <v>967</v>
      </c>
      <c r="C1308" s="31">
        <v>-405</v>
      </c>
      <c r="D1308" s="29">
        <v>45737</v>
      </c>
      <c r="E1308" s="29">
        <v>45742</v>
      </c>
      <c r="F1308" s="32">
        <f t="shared" si="66"/>
        <v>5</v>
      </c>
      <c r="G1308" s="33">
        <f t="shared" si="67"/>
        <v>-2025</v>
      </c>
    </row>
    <row r="1309" spans="1:7" outlineLevel="1" x14ac:dyDescent="0.25">
      <c r="A1309" s="29">
        <v>45737</v>
      </c>
      <c r="B1309" s="30" t="s">
        <v>968</v>
      </c>
      <c r="C1309" s="31">
        <v>-471.08</v>
      </c>
      <c r="D1309" s="29">
        <v>45737</v>
      </c>
      <c r="E1309" s="29">
        <v>45742</v>
      </c>
      <c r="F1309" s="32">
        <f t="shared" si="66"/>
        <v>5</v>
      </c>
      <c r="G1309" s="33">
        <f t="shared" si="67"/>
        <v>-2355.4</v>
      </c>
    </row>
    <row r="1310" spans="1:7" outlineLevel="1" x14ac:dyDescent="0.25">
      <c r="A1310" s="29">
        <v>45737</v>
      </c>
      <c r="B1310" s="30" t="s">
        <v>969</v>
      </c>
      <c r="C1310" s="31">
        <v>-405</v>
      </c>
      <c r="D1310" s="29">
        <v>45737</v>
      </c>
      <c r="E1310" s="29">
        <v>45742</v>
      </c>
      <c r="F1310" s="32">
        <f t="shared" si="66"/>
        <v>5</v>
      </c>
      <c r="G1310" s="33">
        <f t="shared" si="67"/>
        <v>-2025</v>
      </c>
    </row>
    <row r="1311" spans="1:7" outlineLevel="1" x14ac:dyDescent="0.25">
      <c r="A1311" s="29">
        <v>45737</v>
      </c>
      <c r="B1311" s="30" t="s">
        <v>970</v>
      </c>
      <c r="C1311" s="31">
        <v>-405</v>
      </c>
      <c r="D1311" s="29">
        <v>45747</v>
      </c>
      <c r="E1311" s="29">
        <v>45742</v>
      </c>
      <c r="F1311" s="32">
        <f t="shared" si="66"/>
        <v>-5</v>
      </c>
      <c r="G1311" s="33">
        <f t="shared" si="67"/>
        <v>2025</v>
      </c>
    </row>
    <row r="1312" spans="1:7" hidden="1" outlineLevel="1" x14ac:dyDescent="0.25">
      <c r="A1312" s="21">
        <v>45737</v>
      </c>
      <c r="B1312" s="22" t="s">
        <v>971</v>
      </c>
      <c r="C1312" s="23">
        <v>0</v>
      </c>
      <c r="D1312" s="21">
        <v>45777</v>
      </c>
      <c r="E1312" s="24"/>
      <c r="F1312" s="25">
        <v>0</v>
      </c>
    </row>
    <row r="1313" spans="1:7" hidden="1" outlineLevel="1" x14ac:dyDescent="0.25">
      <c r="A1313" s="6">
        <v>45737</v>
      </c>
      <c r="B1313" s="5" t="s">
        <v>972</v>
      </c>
      <c r="C1313" s="2">
        <v>0</v>
      </c>
      <c r="D1313" s="6">
        <v>45777</v>
      </c>
      <c r="E1313" s="1"/>
      <c r="F1313" s="3">
        <v>0</v>
      </c>
    </row>
    <row r="1314" spans="1:7" hidden="1" outlineLevel="1" x14ac:dyDescent="0.25">
      <c r="A1314" s="6">
        <v>45728</v>
      </c>
      <c r="B1314" s="5" t="s">
        <v>973</v>
      </c>
      <c r="C1314" s="2">
        <v>0</v>
      </c>
      <c r="D1314" s="6">
        <v>45777</v>
      </c>
      <c r="E1314" s="1"/>
      <c r="F1314" s="3">
        <v>0</v>
      </c>
    </row>
    <row r="1315" spans="1:7" outlineLevel="1" x14ac:dyDescent="0.25">
      <c r="A1315" s="29">
        <v>45737</v>
      </c>
      <c r="B1315" s="30" t="s">
        <v>974</v>
      </c>
      <c r="C1315" s="31">
        <v>-80.180000000000007</v>
      </c>
      <c r="D1315" s="29">
        <v>45787</v>
      </c>
      <c r="E1315" s="29">
        <v>45744</v>
      </c>
      <c r="F1315" s="32">
        <f>E1315-D1315</f>
        <v>-43</v>
      </c>
      <c r="G1315" s="33">
        <f>F1315*C1315</f>
        <v>3447.7400000000002</v>
      </c>
    </row>
    <row r="1316" spans="1:7" hidden="1" outlineLevel="1" x14ac:dyDescent="0.25">
      <c r="A1316" s="21">
        <v>45737</v>
      </c>
      <c r="B1316" s="22" t="s">
        <v>975</v>
      </c>
      <c r="C1316" s="23">
        <v>0</v>
      </c>
      <c r="D1316" s="21">
        <v>45777</v>
      </c>
      <c r="E1316" s="24"/>
      <c r="F1316" s="25">
        <v>0</v>
      </c>
    </row>
    <row r="1317" spans="1:7" hidden="1" x14ac:dyDescent="0.25">
      <c r="A1317" s="4"/>
      <c r="B1317" s="4"/>
      <c r="C1317" s="7">
        <f>SUBTOTAL(9,C1318:C1337)</f>
        <v>-41.820000000000043</v>
      </c>
      <c r="D1317" s="4"/>
      <c r="E1317" s="4"/>
      <c r="F1317" s="8">
        <f>SUBTOTAL(1,F1318:F1337)</f>
        <v>45.8</v>
      </c>
    </row>
    <row r="1318" spans="1:7" hidden="1" outlineLevel="1" x14ac:dyDescent="0.25">
      <c r="A1318" s="6">
        <v>44986</v>
      </c>
      <c r="B1318" s="5" t="s">
        <v>976</v>
      </c>
      <c r="C1318" s="2">
        <v>0</v>
      </c>
      <c r="D1318" s="6">
        <v>44986</v>
      </c>
      <c r="E1318" s="1"/>
      <c r="F1318" s="3">
        <v>0</v>
      </c>
    </row>
    <row r="1319" spans="1:7" hidden="1" outlineLevel="1" x14ac:dyDescent="0.25">
      <c r="A1319" s="6">
        <v>44991</v>
      </c>
      <c r="B1319" s="5" t="s">
        <v>977</v>
      </c>
      <c r="C1319" s="2">
        <v>0</v>
      </c>
      <c r="D1319" s="6">
        <v>44991</v>
      </c>
      <c r="E1319" s="1"/>
      <c r="F1319" s="3">
        <v>756</v>
      </c>
    </row>
    <row r="1320" spans="1:7" outlineLevel="1" x14ac:dyDescent="0.25">
      <c r="A1320" s="29">
        <v>45453</v>
      </c>
      <c r="B1320" s="30" t="s">
        <v>978</v>
      </c>
      <c r="C1320" s="31">
        <v>-50.7</v>
      </c>
      <c r="D1320" s="29">
        <v>45483</v>
      </c>
      <c r="E1320" s="29">
        <v>45713</v>
      </c>
      <c r="F1320" s="32">
        <f>E1320-D1320</f>
        <v>230</v>
      </c>
      <c r="G1320" s="33">
        <f>F1320*C1320</f>
        <v>-11661</v>
      </c>
    </row>
    <row r="1321" spans="1:7" outlineLevel="1" x14ac:dyDescent="0.25">
      <c r="A1321" s="29">
        <v>45540</v>
      </c>
      <c r="B1321" s="30" t="s">
        <v>979</v>
      </c>
      <c r="C1321" s="31">
        <v>-128.81</v>
      </c>
      <c r="D1321" s="29">
        <v>45572</v>
      </c>
      <c r="E1321" s="29">
        <v>45713</v>
      </c>
      <c r="F1321" s="32">
        <f>E1321-D1321</f>
        <v>141</v>
      </c>
      <c r="G1321" s="33">
        <f>F1321*C1321</f>
        <v>-18162.21</v>
      </c>
    </row>
    <row r="1322" spans="1:7" outlineLevel="1" x14ac:dyDescent="0.25">
      <c r="A1322" s="29">
        <v>45540</v>
      </c>
      <c r="B1322" s="30" t="s">
        <v>980</v>
      </c>
      <c r="C1322" s="31">
        <v>11.2</v>
      </c>
      <c r="D1322" s="29">
        <v>45664</v>
      </c>
      <c r="E1322" s="29">
        <v>45664</v>
      </c>
      <c r="F1322" s="32">
        <f>E1322-D1322</f>
        <v>0</v>
      </c>
      <c r="G1322" s="33">
        <f>F1322*C1322</f>
        <v>0</v>
      </c>
    </row>
    <row r="1323" spans="1:7" hidden="1" outlineLevel="1" x14ac:dyDescent="0.25">
      <c r="A1323" s="21">
        <v>45540</v>
      </c>
      <c r="B1323" s="22" t="s">
        <v>980</v>
      </c>
      <c r="C1323" s="23">
        <v>0</v>
      </c>
      <c r="D1323" s="21">
        <v>45754</v>
      </c>
      <c r="E1323" s="24"/>
      <c r="F1323" s="25">
        <v>0</v>
      </c>
    </row>
    <row r="1324" spans="1:7" hidden="1" outlineLevel="1" x14ac:dyDescent="0.25">
      <c r="A1324" s="6">
        <v>45540</v>
      </c>
      <c r="B1324" s="5" t="s">
        <v>980</v>
      </c>
      <c r="C1324" s="2">
        <v>0</v>
      </c>
      <c r="D1324" s="6">
        <v>45845</v>
      </c>
      <c r="E1324" s="1"/>
      <c r="F1324" s="3">
        <v>0</v>
      </c>
    </row>
    <row r="1325" spans="1:7" outlineLevel="1" x14ac:dyDescent="0.25">
      <c r="A1325" s="29">
        <v>45637</v>
      </c>
      <c r="B1325" s="30" t="s">
        <v>981</v>
      </c>
      <c r="C1325" s="31">
        <v>7.45</v>
      </c>
      <c r="D1325" s="29">
        <v>45669</v>
      </c>
      <c r="E1325" s="29">
        <v>45713</v>
      </c>
      <c r="F1325" s="32">
        <f t="shared" ref="F1325:F1331" si="68">E1325-D1325</f>
        <v>44</v>
      </c>
      <c r="G1325" s="33">
        <f t="shared" ref="G1325:G1331" si="69">F1325*C1325</f>
        <v>327.8</v>
      </c>
    </row>
    <row r="1326" spans="1:7" outlineLevel="1" x14ac:dyDescent="0.25">
      <c r="A1326" s="29">
        <v>45637</v>
      </c>
      <c r="B1326" s="30" t="s">
        <v>982</v>
      </c>
      <c r="C1326" s="31">
        <v>24.83</v>
      </c>
      <c r="D1326" s="29">
        <v>45670</v>
      </c>
      <c r="E1326" s="29">
        <v>45670</v>
      </c>
      <c r="F1326" s="32">
        <f t="shared" si="68"/>
        <v>0</v>
      </c>
      <c r="G1326" s="33">
        <f t="shared" si="69"/>
        <v>0</v>
      </c>
    </row>
    <row r="1327" spans="1:7" outlineLevel="1" x14ac:dyDescent="0.25">
      <c r="A1327" s="29">
        <v>45637</v>
      </c>
      <c r="B1327" s="30" t="s">
        <v>983</v>
      </c>
      <c r="C1327" s="31">
        <v>79.709999999999994</v>
      </c>
      <c r="D1327" s="29">
        <v>45670</v>
      </c>
      <c r="E1327" s="29">
        <v>45670</v>
      </c>
      <c r="F1327" s="32">
        <f t="shared" si="68"/>
        <v>0</v>
      </c>
      <c r="G1327" s="33">
        <f t="shared" si="69"/>
        <v>0</v>
      </c>
    </row>
    <row r="1328" spans="1:7" outlineLevel="1" x14ac:dyDescent="0.25">
      <c r="A1328" s="29">
        <v>45637</v>
      </c>
      <c r="B1328" s="30" t="s">
        <v>984</v>
      </c>
      <c r="C1328" s="31">
        <v>7.44</v>
      </c>
      <c r="D1328" s="29">
        <v>45670</v>
      </c>
      <c r="E1328" s="29">
        <v>45670</v>
      </c>
      <c r="F1328" s="32">
        <f t="shared" si="68"/>
        <v>0</v>
      </c>
      <c r="G1328" s="33">
        <f t="shared" si="69"/>
        <v>0</v>
      </c>
    </row>
    <row r="1329" spans="1:7" outlineLevel="1" x14ac:dyDescent="0.25">
      <c r="A1329" s="29">
        <v>45637</v>
      </c>
      <c r="B1329" s="30" t="s">
        <v>985</v>
      </c>
      <c r="C1329" s="31">
        <v>9.8699999999999992</v>
      </c>
      <c r="D1329" s="29">
        <v>45670</v>
      </c>
      <c r="E1329" s="29">
        <v>45670</v>
      </c>
      <c r="F1329" s="32">
        <f t="shared" si="68"/>
        <v>0</v>
      </c>
      <c r="G1329" s="33">
        <f t="shared" si="69"/>
        <v>0</v>
      </c>
    </row>
    <row r="1330" spans="1:7" outlineLevel="1" x14ac:dyDescent="0.25">
      <c r="A1330" s="29">
        <v>45637</v>
      </c>
      <c r="B1330" s="30" t="s">
        <v>986</v>
      </c>
      <c r="C1330" s="31">
        <v>-12.68</v>
      </c>
      <c r="D1330" s="29">
        <v>45670</v>
      </c>
      <c r="E1330" s="29">
        <v>45713</v>
      </c>
      <c r="F1330" s="32">
        <f t="shared" si="68"/>
        <v>43</v>
      </c>
      <c r="G1330" s="33">
        <f t="shared" si="69"/>
        <v>-545.24</v>
      </c>
    </row>
    <row r="1331" spans="1:7" outlineLevel="1" x14ac:dyDescent="0.25">
      <c r="A1331" s="29">
        <v>45637</v>
      </c>
      <c r="B1331" s="30" t="s">
        <v>987</v>
      </c>
      <c r="C1331" s="31">
        <v>9.8699999999999992</v>
      </c>
      <c r="D1331" s="29">
        <v>45670</v>
      </c>
      <c r="E1331" s="29">
        <v>45670</v>
      </c>
      <c r="F1331" s="32">
        <f t="shared" si="68"/>
        <v>0</v>
      </c>
      <c r="G1331" s="33">
        <f t="shared" si="69"/>
        <v>0</v>
      </c>
    </row>
    <row r="1332" spans="1:7" hidden="1" outlineLevel="1" x14ac:dyDescent="0.25">
      <c r="A1332" s="21">
        <v>45735</v>
      </c>
      <c r="B1332" s="22" t="s">
        <v>988</v>
      </c>
      <c r="C1332" s="23">
        <v>0</v>
      </c>
      <c r="D1332" s="21">
        <v>45770</v>
      </c>
      <c r="E1332" s="24"/>
      <c r="F1332" s="25">
        <v>0</v>
      </c>
    </row>
    <row r="1333" spans="1:7" hidden="1" outlineLevel="1" x14ac:dyDescent="0.25">
      <c r="A1333" s="6">
        <v>45735</v>
      </c>
      <c r="B1333" s="5" t="s">
        <v>989</v>
      </c>
      <c r="C1333" s="2">
        <v>0</v>
      </c>
      <c r="D1333" s="6">
        <v>45770</v>
      </c>
      <c r="E1333" s="1"/>
      <c r="F1333" s="3">
        <v>0</v>
      </c>
    </row>
    <row r="1334" spans="1:7" hidden="1" outlineLevel="1" x14ac:dyDescent="0.25">
      <c r="A1334" s="6">
        <v>45735</v>
      </c>
      <c r="B1334" s="5" t="s">
        <v>990</v>
      </c>
      <c r="C1334" s="2">
        <v>0</v>
      </c>
      <c r="D1334" s="6">
        <v>45770</v>
      </c>
      <c r="E1334" s="1"/>
      <c r="F1334" s="3">
        <v>0</v>
      </c>
    </row>
    <row r="1335" spans="1:7" hidden="1" outlineLevel="1" x14ac:dyDescent="0.25">
      <c r="A1335" s="6">
        <v>45735</v>
      </c>
      <c r="B1335" s="5" t="s">
        <v>991</v>
      </c>
      <c r="C1335" s="2">
        <v>0</v>
      </c>
      <c r="D1335" s="6">
        <v>45770</v>
      </c>
      <c r="E1335" s="1"/>
      <c r="F1335" s="3">
        <v>0</v>
      </c>
    </row>
    <row r="1336" spans="1:7" hidden="1" outlineLevel="1" x14ac:dyDescent="0.25">
      <c r="A1336" s="6">
        <v>45735</v>
      </c>
      <c r="B1336" s="5" t="s">
        <v>992</v>
      </c>
      <c r="C1336" s="2">
        <v>0</v>
      </c>
      <c r="D1336" s="6">
        <v>45770</v>
      </c>
      <c r="E1336" s="1"/>
      <c r="F1336" s="3">
        <v>0</v>
      </c>
    </row>
    <row r="1337" spans="1:7" hidden="1" outlineLevel="1" x14ac:dyDescent="0.25">
      <c r="A1337" s="6">
        <v>45735</v>
      </c>
      <c r="B1337" s="5" t="s">
        <v>993</v>
      </c>
      <c r="C1337" s="2">
        <v>0</v>
      </c>
      <c r="D1337" s="6">
        <v>45770</v>
      </c>
      <c r="E1337" s="1"/>
      <c r="F1337" s="3">
        <v>0</v>
      </c>
    </row>
    <row r="1338" spans="1:7" hidden="1" x14ac:dyDescent="0.25">
      <c r="A1338" s="4"/>
      <c r="B1338" s="4"/>
      <c r="C1338" s="7">
        <f>SUBTOTAL(9,C1339:C1343)</f>
        <v>1861.1100000000001</v>
      </c>
      <c r="D1338" s="4"/>
      <c r="E1338" s="4"/>
      <c r="F1338" s="8">
        <f>SUBTOTAL(1,F1339:F1343)</f>
        <v>0</v>
      </c>
    </row>
    <row r="1339" spans="1:7" outlineLevel="1" x14ac:dyDescent="0.25">
      <c r="A1339" s="29">
        <v>45596</v>
      </c>
      <c r="B1339" s="30" t="s">
        <v>994</v>
      </c>
      <c r="C1339" s="31">
        <v>5</v>
      </c>
      <c r="D1339" s="29">
        <v>45688</v>
      </c>
      <c r="E1339" s="29">
        <v>45688</v>
      </c>
      <c r="F1339" s="32">
        <f>E1339-D1339</f>
        <v>0</v>
      </c>
      <c r="G1339" s="33">
        <f>F1339*C1339</f>
        <v>0</v>
      </c>
    </row>
    <row r="1340" spans="1:7" outlineLevel="1" x14ac:dyDescent="0.25">
      <c r="A1340" s="29">
        <v>45657</v>
      </c>
      <c r="B1340" s="30" t="s">
        <v>995</v>
      </c>
      <c r="C1340" s="31">
        <v>418.33</v>
      </c>
      <c r="D1340" s="29">
        <v>45688</v>
      </c>
      <c r="E1340" s="29">
        <v>45688</v>
      </c>
      <c r="F1340" s="32">
        <f>E1340-D1340</f>
        <v>0</v>
      </c>
      <c r="G1340" s="33">
        <f>F1340*C1340</f>
        <v>0</v>
      </c>
    </row>
    <row r="1341" spans="1:7" outlineLevel="1" x14ac:dyDescent="0.25">
      <c r="A1341" s="29">
        <v>45657</v>
      </c>
      <c r="B1341" s="30" t="s">
        <v>996</v>
      </c>
      <c r="C1341" s="31">
        <v>413.32</v>
      </c>
      <c r="D1341" s="29">
        <v>45688</v>
      </c>
      <c r="E1341" s="29">
        <v>45688</v>
      </c>
      <c r="F1341" s="32">
        <f>E1341-D1341</f>
        <v>0</v>
      </c>
      <c r="G1341" s="33">
        <f>F1341*C1341</f>
        <v>0</v>
      </c>
    </row>
    <row r="1342" spans="1:7" outlineLevel="1" x14ac:dyDescent="0.25">
      <c r="A1342" s="29">
        <v>45716</v>
      </c>
      <c r="B1342" s="30" t="s">
        <v>997</v>
      </c>
      <c r="C1342" s="31">
        <v>446.29</v>
      </c>
      <c r="D1342" s="29">
        <v>45744</v>
      </c>
      <c r="E1342" s="29">
        <v>45744</v>
      </c>
      <c r="F1342" s="32">
        <f>E1342-D1342</f>
        <v>0</v>
      </c>
      <c r="G1342" s="33">
        <f>F1342*C1342</f>
        <v>0</v>
      </c>
    </row>
    <row r="1343" spans="1:7" outlineLevel="1" x14ac:dyDescent="0.25">
      <c r="A1343" s="29">
        <v>45716</v>
      </c>
      <c r="B1343" s="30" t="s">
        <v>998</v>
      </c>
      <c r="C1343" s="31">
        <v>578.16999999999996</v>
      </c>
      <c r="D1343" s="29">
        <v>45744</v>
      </c>
      <c r="E1343" s="29">
        <v>45744</v>
      </c>
      <c r="F1343" s="32">
        <f>E1343-D1343</f>
        <v>0</v>
      </c>
      <c r="G1343" s="33">
        <f>F1343*C1343</f>
        <v>0</v>
      </c>
    </row>
    <row r="1344" spans="1:7" hidden="1" x14ac:dyDescent="0.25">
      <c r="A1344" s="18"/>
      <c r="B1344" s="18"/>
      <c r="C1344" s="19">
        <f>SUBTOTAL(9,C1345:C1346)</f>
        <v>23.22</v>
      </c>
      <c r="D1344" s="18"/>
      <c r="E1344" s="18"/>
      <c r="F1344" s="20">
        <f>SUBTOTAL(1,F1345:F1346)</f>
        <v>0</v>
      </c>
    </row>
    <row r="1345" spans="1:7" outlineLevel="1" x14ac:dyDescent="0.25">
      <c r="A1345" s="29">
        <v>45646</v>
      </c>
      <c r="B1345" s="30" t="s">
        <v>999</v>
      </c>
      <c r="C1345" s="31">
        <v>23.22</v>
      </c>
      <c r="D1345" s="29">
        <v>45706</v>
      </c>
      <c r="E1345" s="29">
        <v>45706</v>
      </c>
      <c r="F1345" s="32">
        <f>E1345-D1345</f>
        <v>0</v>
      </c>
      <c r="G1345" s="33">
        <f>F1345*C1345</f>
        <v>0</v>
      </c>
    </row>
    <row r="1346" spans="1:7" hidden="1" outlineLevel="1" x14ac:dyDescent="0.25">
      <c r="A1346" s="21">
        <v>45712</v>
      </c>
      <c r="B1346" s="22" t="s">
        <v>1000</v>
      </c>
      <c r="C1346" s="23">
        <v>0</v>
      </c>
      <c r="D1346" s="21">
        <v>45773</v>
      </c>
      <c r="E1346" s="24"/>
      <c r="F1346" s="25">
        <v>0</v>
      </c>
    </row>
    <row r="1347" spans="1:7" hidden="1" x14ac:dyDescent="0.25">
      <c r="A1347" s="4"/>
      <c r="B1347" s="4"/>
      <c r="C1347" s="7">
        <f>SUBTOTAL(9,C1348:C1353)</f>
        <v>5148</v>
      </c>
      <c r="D1347" s="4"/>
      <c r="E1347" s="4"/>
      <c r="F1347" s="8">
        <f>SUBTOTAL(1,F1348:F1353)</f>
        <v>-30</v>
      </c>
    </row>
    <row r="1348" spans="1:7" outlineLevel="1" x14ac:dyDescent="0.25">
      <c r="A1348" s="29">
        <v>45688</v>
      </c>
      <c r="B1348" s="30" t="s">
        <v>1001</v>
      </c>
      <c r="C1348" s="31">
        <v>2178</v>
      </c>
      <c r="D1348" s="29">
        <v>45747</v>
      </c>
      <c r="E1348" s="29">
        <v>45741</v>
      </c>
      <c r="F1348" s="32">
        <f t="shared" ref="F1348:F1353" si="70">E1348-D1348</f>
        <v>-6</v>
      </c>
      <c r="G1348" s="33">
        <f t="shared" ref="G1348:G1353" si="71">F1348*C1348</f>
        <v>-13068</v>
      </c>
    </row>
    <row r="1349" spans="1:7" outlineLevel="1" x14ac:dyDescent="0.25">
      <c r="A1349" s="29">
        <v>45688</v>
      </c>
      <c r="B1349" s="30" t="s">
        <v>1002</v>
      </c>
      <c r="C1349" s="31">
        <v>2970</v>
      </c>
      <c r="D1349" s="29">
        <v>45747</v>
      </c>
      <c r="E1349" s="29">
        <v>45741</v>
      </c>
      <c r="F1349" s="32">
        <f t="shared" si="70"/>
        <v>-6</v>
      </c>
      <c r="G1349" s="33">
        <f t="shared" si="71"/>
        <v>-17820</v>
      </c>
    </row>
    <row r="1350" spans="1:7" outlineLevel="1" x14ac:dyDescent="0.25">
      <c r="A1350" s="29">
        <v>45688</v>
      </c>
      <c r="B1350" s="30" t="s">
        <v>1003</v>
      </c>
      <c r="C1350" s="31">
        <v>2178</v>
      </c>
      <c r="D1350" s="29">
        <v>45747</v>
      </c>
      <c r="E1350" s="29">
        <v>45705</v>
      </c>
      <c r="F1350" s="32">
        <f t="shared" si="70"/>
        <v>-42</v>
      </c>
      <c r="G1350" s="33">
        <f t="shared" si="71"/>
        <v>-91476</v>
      </c>
    </row>
    <row r="1351" spans="1:7" outlineLevel="1" x14ac:dyDescent="0.25">
      <c r="A1351" s="29">
        <v>45688</v>
      </c>
      <c r="B1351" s="30" t="s">
        <v>1004</v>
      </c>
      <c r="C1351" s="31">
        <v>2970</v>
      </c>
      <c r="D1351" s="29">
        <v>45747</v>
      </c>
      <c r="E1351" s="29">
        <v>45705</v>
      </c>
      <c r="F1351" s="32">
        <f t="shared" si="70"/>
        <v>-42</v>
      </c>
      <c r="G1351" s="33">
        <f t="shared" si="71"/>
        <v>-124740</v>
      </c>
    </row>
    <row r="1352" spans="1:7" outlineLevel="1" x14ac:dyDescent="0.25">
      <c r="A1352" s="29">
        <v>45688</v>
      </c>
      <c r="B1352" s="30" t="s">
        <v>486</v>
      </c>
      <c r="C1352" s="31">
        <v>-2178</v>
      </c>
      <c r="D1352" s="29">
        <v>45747</v>
      </c>
      <c r="E1352" s="29">
        <v>45705</v>
      </c>
      <c r="F1352" s="32">
        <f t="shared" si="70"/>
        <v>-42</v>
      </c>
      <c r="G1352" s="33">
        <f t="shared" si="71"/>
        <v>91476</v>
      </c>
    </row>
    <row r="1353" spans="1:7" outlineLevel="1" x14ac:dyDescent="0.25">
      <c r="A1353" s="29">
        <v>45688</v>
      </c>
      <c r="B1353" s="30" t="s">
        <v>615</v>
      </c>
      <c r="C1353" s="31">
        <v>-2970</v>
      </c>
      <c r="D1353" s="29">
        <v>45747</v>
      </c>
      <c r="E1353" s="29">
        <v>45705</v>
      </c>
      <c r="F1353" s="32">
        <f t="shared" si="70"/>
        <v>-42</v>
      </c>
      <c r="G1353" s="33">
        <f t="shared" si="71"/>
        <v>124740</v>
      </c>
    </row>
    <row r="1354" spans="1:7" hidden="1" x14ac:dyDescent="0.25">
      <c r="A1354" s="18"/>
      <c r="B1354" s="18"/>
      <c r="C1354" s="19">
        <f>SUBTOTAL(9,C1355:C1355)</f>
        <v>1480.5</v>
      </c>
      <c r="D1354" s="18"/>
      <c r="E1354" s="18"/>
      <c r="F1354" s="20">
        <f>SUBTOTAL(1,F1355:F1355)</f>
        <v>-1</v>
      </c>
    </row>
    <row r="1355" spans="1:7" outlineLevel="1" x14ac:dyDescent="0.25">
      <c r="A1355" s="29">
        <v>45644</v>
      </c>
      <c r="B1355" s="30" t="s">
        <v>1005</v>
      </c>
      <c r="C1355" s="31">
        <v>1480.5</v>
      </c>
      <c r="D1355" s="29">
        <v>45688</v>
      </c>
      <c r="E1355" s="29">
        <v>45687</v>
      </c>
      <c r="F1355" s="32">
        <f>E1355-D1355</f>
        <v>-1</v>
      </c>
      <c r="G1355" s="33">
        <f>F1355*C1355</f>
        <v>-1480.5</v>
      </c>
    </row>
    <row r="1356" spans="1:7" hidden="1" x14ac:dyDescent="0.25">
      <c r="A1356" s="18"/>
      <c r="B1356" s="18"/>
      <c r="C1356" s="19">
        <f>SUBTOTAL(9,C1357:C1360)</f>
        <v>841.1</v>
      </c>
      <c r="D1356" s="18"/>
      <c r="E1356" s="18"/>
      <c r="F1356" s="20">
        <f>SUBTOTAL(1,F1357:F1360)</f>
        <v>-2</v>
      </c>
    </row>
    <row r="1357" spans="1:7" outlineLevel="1" x14ac:dyDescent="0.25">
      <c r="A1357" s="29">
        <v>45622</v>
      </c>
      <c r="B1357" s="30" t="s">
        <v>1006</v>
      </c>
      <c r="C1357" s="31">
        <v>380</v>
      </c>
      <c r="D1357" s="29">
        <v>45688</v>
      </c>
      <c r="E1357" s="29">
        <v>45687</v>
      </c>
      <c r="F1357" s="32">
        <f>E1357-D1357</f>
        <v>-1</v>
      </c>
      <c r="G1357" s="33">
        <f>F1357*C1357</f>
        <v>-380</v>
      </c>
    </row>
    <row r="1358" spans="1:7" outlineLevel="1" x14ac:dyDescent="0.25">
      <c r="A1358" s="29">
        <v>45639</v>
      </c>
      <c r="B1358" s="30" t="s">
        <v>1007</v>
      </c>
      <c r="C1358" s="31">
        <v>461.1</v>
      </c>
      <c r="D1358" s="29">
        <v>45716</v>
      </c>
      <c r="E1358" s="29">
        <v>45713</v>
      </c>
      <c r="F1358" s="32">
        <f>E1358-D1358</f>
        <v>-3</v>
      </c>
      <c r="G1358" s="33">
        <f>F1358*C1358</f>
        <v>-1383.3000000000002</v>
      </c>
    </row>
    <row r="1359" spans="1:7" hidden="1" outlineLevel="1" x14ac:dyDescent="0.25">
      <c r="A1359" s="21">
        <v>45695</v>
      </c>
      <c r="B1359" s="22" t="s">
        <v>1008</v>
      </c>
      <c r="C1359" s="23">
        <v>0</v>
      </c>
      <c r="D1359" s="21">
        <v>45777</v>
      </c>
      <c r="E1359" s="24"/>
      <c r="F1359" s="25">
        <v>0</v>
      </c>
    </row>
    <row r="1360" spans="1:7" hidden="1" outlineLevel="1" x14ac:dyDescent="0.25">
      <c r="A1360" s="6">
        <v>45720</v>
      </c>
      <c r="B1360" s="5" t="s">
        <v>1009</v>
      </c>
      <c r="C1360" s="2">
        <v>0</v>
      </c>
      <c r="D1360" s="6">
        <v>45808</v>
      </c>
      <c r="E1360" s="1"/>
      <c r="F1360" s="3">
        <v>0</v>
      </c>
    </row>
    <row r="1361" spans="1:7" hidden="1" x14ac:dyDescent="0.25">
      <c r="A1361" s="4"/>
      <c r="B1361" s="4"/>
      <c r="C1361" s="7">
        <f>SUBTOTAL(9,C1362:C1363)</f>
        <v>3172</v>
      </c>
      <c r="D1361" s="4"/>
      <c r="E1361" s="4"/>
      <c r="F1361" s="8">
        <f>SUBTOTAL(1,F1362:F1363)</f>
        <v>-1</v>
      </c>
    </row>
    <row r="1362" spans="1:7" outlineLevel="1" x14ac:dyDescent="0.25">
      <c r="A1362" s="29">
        <v>45600</v>
      </c>
      <c r="B1362" s="30" t="s">
        <v>1010</v>
      </c>
      <c r="C1362" s="31">
        <v>2672</v>
      </c>
      <c r="D1362" s="29">
        <v>45688</v>
      </c>
      <c r="E1362" s="29">
        <v>45687</v>
      </c>
      <c r="F1362" s="32">
        <f>E1362-D1362</f>
        <v>-1</v>
      </c>
      <c r="G1362" s="33">
        <f>F1362*C1362</f>
        <v>-2672</v>
      </c>
    </row>
    <row r="1363" spans="1:7" outlineLevel="1" x14ac:dyDescent="0.25">
      <c r="A1363" s="29">
        <v>45600</v>
      </c>
      <c r="B1363" s="30" t="s">
        <v>1010</v>
      </c>
      <c r="C1363" s="31">
        <v>500</v>
      </c>
      <c r="D1363" s="29">
        <v>45688</v>
      </c>
      <c r="E1363" s="29">
        <v>45687</v>
      </c>
      <c r="F1363" s="32">
        <f>E1363-D1363</f>
        <v>-1</v>
      </c>
      <c r="G1363" s="33">
        <f>F1363*C1363</f>
        <v>-500</v>
      </c>
    </row>
    <row r="1364" spans="1:7" hidden="1" collapsed="1" x14ac:dyDescent="0.25">
      <c r="A1364" s="18"/>
      <c r="B1364" s="18"/>
      <c r="C1364" s="19">
        <f>SUBTOTAL(9,C1365:C1366)</f>
        <v>0</v>
      </c>
      <c r="D1364" s="18"/>
      <c r="E1364" s="18"/>
      <c r="F1364" s="20" t="e">
        <f>SUBTOTAL(1,F1365:F1366)</f>
        <v>#DIV/0!</v>
      </c>
    </row>
    <row r="1365" spans="1:7" hidden="1" outlineLevel="1" x14ac:dyDescent="0.25">
      <c r="A1365" s="6">
        <v>45594</v>
      </c>
      <c r="B1365" s="5" t="s">
        <v>1011</v>
      </c>
      <c r="C1365" s="2">
        <v>0</v>
      </c>
      <c r="D1365" s="6">
        <v>45594</v>
      </c>
      <c r="E1365" s="1"/>
      <c r="F1365" s="3">
        <v>0</v>
      </c>
    </row>
    <row r="1366" spans="1:7" hidden="1" outlineLevel="1" x14ac:dyDescent="0.25">
      <c r="A1366" s="6">
        <v>45594</v>
      </c>
      <c r="B1366" s="5" t="s">
        <v>1012</v>
      </c>
      <c r="C1366" s="2">
        <v>0</v>
      </c>
      <c r="D1366" s="6">
        <v>45594</v>
      </c>
      <c r="E1366" s="1"/>
      <c r="F1366" s="3">
        <v>153</v>
      </c>
    </row>
    <row r="1367" spans="1:7" hidden="1" x14ac:dyDescent="0.25">
      <c r="A1367" s="4"/>
      <c r="B1367" s="4"/>
      <c r="C1367" s="7">
        <f>SUBTOTAL(9,C1368:C1369)</f>
        <v>0</v>
      </c>
      <c r="D1367" s="4"/>
      <c r="E1367" s="4"/>
      <c r="F1367" s="8">
        <f>SUBTOTAL(1,F1368:F1369)</f>
        <v>8.5</v>
      </c>
    </row>
    <row r="1368" spans="1:7" outlineLevel="1" x14ac:dyDescent="0.25">
      <c r="A1368" s="29">
        <v>45671</v>
      </c>
      <c r="B1368" s="30" t="s">
        <v>1013</v>
      </c>
      <c r="C1368" s="31">
        <v>121.5</v>
      </c>
      <c r="D1368" s="29">
        <v>45701</v>
      </c>
      <c r="E1368" s="29">
        <v>45716</v>
      </c>
      <c r="F1368" s="32">
        <f>E1368-D1368</f>
        <v>15</v>
      </c>
      <c r="G1368" s="33">
        <f>F1368*C1368</f>
        <v>1822.5</v>
      </c>
    </row>
    <row r="1369" spans="1:7" outlineLevel="1" x14ac:dyDescent="0.25">
      <c r="A1369" s="29">
        <v>45714</v>
      </c>
      <c r="B1369" s="30" t="s">
        <v>1014</v>
      </c>
      <c r="C1369" s="31">
        <v>-121.5</v>
      </c>
      <c r="D1369" s="29">
        <v>45714</v>
      </c>
      <c r="E1369" s="29">
        <v>45716</v>
      </c>
      <c r="F1369" s="32">
        <f>E1369-D1369</f>
        <v>2</v>
      </c>
      <c r="G1369" s="33">
        <f>F1369*C1369</f>
        <v>-243</v>
      </c>
    </row>
    <row r="1370" spans="1:7" hidden="1" x14ac:dyDescent="0.25">
      <c r="A1370" s="18"/>
      <c r="B1370" s="18"/>
      <c r="C1370" s="19">
        <f>SUBTOTAL(9,C1371:C1373)</f>
        <v>1728</v>
      </c>
      <c r="D1370" s="18"/>
      <c r="E1370" s="18"/>
      <c r="F1370" s="20">
        <f>SUBTOTAL(1,F1371:F1373)</f>
        <v>-6</v>
      </c>
    </row>
    <row r="1371" spans="1:7" outlineLevel="1" x14ac:dyDescent="0.25">
      <c r="A1371" s="29">
        <v>45659</v>
      </c>
      <c r="B1371" s="30" t="s">
        <v>1015</v>
      </c>
      <c r="C1371" s="31">
        <v>432</v>
      </c>
      <c r="D1371" s="29">
        <v>45747</v>
      </c>
      <c r="E1371" s="29">
        <v>45741</v>
      </c>
      <c r="F1371" s="32">
        <f>E1371-D1371</f>
        <v>-6</v>
      </c>
      <c r="G1371" s="33">
        <f>F1371*C1371</f>
        <v>-2592</v>
      </c>
    </row>
    <row r="1372" spans="1:7" outlineLevel="1" x14ac:dyDescent="0.25">
      <c r="A1372" s="29">
        <v>45659</v>
      </c>
      <c r="B1372" s="30" t="s">
        <v>1016</v>
      </c>
      <c r="C1372" s="31">
        <v>756</v>
      </c>
      <c r="D1372" s="29">
        <v>45747</v>
      </c>
      <c r="E1372" s="29">
        <v>45741</v>
      </c>
      <c r="F1372" s="32">
        <f>E1372-D1372</f>
        <v>-6</v>
      </c>
      <c r="G1372" s="33">
        <f>F1372*C1372</f>
        <v>-4536</v>
      </c>
    </row>
    <row r="1373" spans="1:7" outlineLevel="1" x14ac:dyDescent="0.25">
      <c r="A1373" s="29">
        <v>45671</v>
      </c>
      <c r="B1373" s="30" t="s">
        <v>1017</v>
      </c>
      <c r="C1373" s="31">
        <v>540</v>
      </c>
      <c r="D1373" s="29">
        <v>45747</v>
      </c>
      <c r="E1373" s="29">
        <v>45741</v>
      </c>
      <c r="F1373" s="32">
        <f>E1373-D1373</f>
        <v>-6</v>
      </c>
      <c r="G1373" s="33">
        <f>F1373*C1373</f>
        <v>-3240</v>
      </c>
    </row>
    <row r="1374" spans="1:7" hidden="1" x14ac:dyDescent="0.25">
      <c r="A1374" s="18"/>
      <c r="B1374" s="18"/>
      <c r="C1374" s="19">
        <f>SUBTOTAL(9,C1375:C1378)</f>
        <v>1695.37</v>
      </c>
      <c r="D1374" s="18"/>
      <c r="E1374" s="18"/>
      <c r="F1374" s="20">
        <f>SUBTOTAL(1,F1375:F1378)</f>
        <v>-2.3333333333333335</v>
      </c>
    </row>
    <row r="1375" spans="1:7" outlineLevel="1" x14ac:dyDescent="0.25">
      <c r="A1375" s="29">
        <v>45625</v>
      </c>
      <c r="B1375" s="30" t="s">
        <v>1018</v>
      </c>
      <c r="C1375" s="31">
        <v>631.13</v>
      </c>
      <c r="D1375" s="29">
        <v>45688</v>
      </c>
      <c r="E1375" s="29">
        <v>45687</v>
      </c>
      <c r="F1375" s="32">
        <f>E1375-D1375</f>
        <v>-1</v>
      </c>
      <c r="G1375" s="33">
        <f>F1375*C1375</f>
        <v>-631.13</v>
      </c>
    </row>
    <row r="1376" spans="1:7" outlineLevel="1" x14ac:dyDescent="0.25">
      <c r="A1376" s="29">
        <v>45642</v>
      </c>
      <c r="B1376" s="30" t="s">
        <v>1019</v>
      </c>
      <c r="C1376" s="31">
        <v>1029.0899999999999</v>
      </c>
      <c r="D1376" s="29">
        <v>45716</v>
      </c>
      <c r="E1376" s="29">
        <v>45713</v>
      </c>
      <c r="F1376" s="32">
        <f>E1376-D1376</f>
        <v>-3</v>
      </c>
      <c r="G1376" s="33">
        <f>F1376*C1376</f>
        <v>-3087.2699999999995</v>
      </c>
    </row>
    <row r="1377" spans="1:7" outlineLevel="1" x14ac:dyDescent="0.25">
      <c r="A1377" s="29">
        <v>45645</v>
      </c>
      <c r="B1377" s="30" t="s">
        <v>1020</v>
      </c>
      <c r="C1377" s="31">
        <v>35.15</v>
      </c>
      <c r="D1377" s="29">
        <v>45716</v>
      </c>
      <c r="E1377" s="29">
        <v>45713</v>
      </c>
      <c r="F1377" s="32">
        <f>E1377-D1377</f>
        <v>-3</v>
      </c>
      <c r="G1377" s="33">
        <f>F1377*C1377</f>
        <v>-105.44999999999999</v>
      </c>
    </row>
    <row r="1378" spans="1:7" hidden="1" outlineLevel="1" x14ac:dyDescent="0.25">
      <c r="A1378" s="21">
        <v>45734</v>
      </c>
      <c r="B1378" s="22" t="s">
        <v>1021</v>
      </c>
      <c r="C1378" s="23">
        <v>0</v>
      </c>
      <c r="D1378" s="21">
        <v>45808</v>
      </c>
      <c r="E1378" s="24"/>
      <c r="F1378" s="25">
        <v>0</v>
      </c>
    </row>
    <row r="1379" spans="1:7" hidden="1" x14ac:dyDescent="0.25">
      <c r="A1379" s="4"/>
      <c r="B1379" s="4"/>
      <c r="C1379" s="7">
        <f>SUBTOTAL(9,C1380:C1386)</f>
        <v>3350.13</v>
      </c>
      <c r="D1379" s="4"/>
      <c r="E1379" s="4"/>
      <c r="F1379" s="8">
        <f>SUBTOTAL(1,F1380:F1386)</f>
        <v>-1.3333333333333333</v>
      </c>
    </row>
    <row r="1380" spans="1:7" outlineLevel="1" x14ac:dyDescent="0.25">
      <c r="A1380" s="29">
        <v>45603</v>
      </c>
      <c r="B1380" s="30" t="s">
        <v>1022</v>
      </c>
      <c r="C1380" s="31">
        <v>602.1</v>
      </c>
      <c r="D1380" s="29">
        <v>45688</v>
      </c>
      <c r="E1380" s="29">
        <v>45687</v>
      </c>
      <c r="F1380" s="32">
        <f t="shared" ref="F1380:F1385" si="72">E1380-D1380</f>
        <v>-1</v>
      </c>
      <c r="G1380" s="33">
        <f t="shared" ref="G1380:G1385" si="73">F1380*C1380</f>
        <v>-602.1</v>
      </c>
    </row>
    <row r="1381" spans="1:7" outlineLevel="1" x14ac:dyDescent="0.25">
      <c r="A1381" s="29">
        <v>45618</v>
      </c>
      <c r="B1381" s="30" t="s">
        <v>1023</v>
      </c>
      <c r="C1381" s="31">
        <v>1072.46</v>
      </c>
      <c r="D1381" s="29">
        <v>45688</v>
      </c>
      <c r="E1381" s="29">
        <v>45687</v>
      </c>
      <c r="F1381" s="32">
        <f t="shared" si="72"/>
        <v>-1</v>
      </c>
      <c r="G1381" s="33">
        <f t="shared" si="73"/>
        <v>-1072.46</v>
      </c>
    </row>
    <row r="1382" spans="1:7" outlineLevel="1" x14ac:dyDescent="0.25">
      <c r="A1382" s="29">
        <v>45618</v>
      </c>
      <c r="B1382" s="30" t="s">
        <v>1024</v>
      </c>
      <c r="C1382" s="31">
        <v>404.06</v>
      </c>
      <c r="D1382" s="29">
        <v>45688</v>
      </c>
      <c r="E1382" s="29">
        <v>45687</v>
      </c>
      <c r="F1382" s="32">
        <f t="shared" si="72"/>
        <v>-1</v>
      </c>
      <c r="G1382" s="33">
        <f t="shared" si="73"/>
        <v>-404.06</v>
      </c>
    </row>
    <row r="1383" spans="1:7" outlineLevel="1" x14ac:dyDescent="0.25">
      <c r="A1383" s="29">
        <v>45618</v>
      </c>
      <c r="B1383" s="30" t="s">
        <v>1025</v>
      </c>
      <c r="C1383" s="31">
        <v>373.48</v>
      </c>
      <c r="D1383" s="29">
        <v>45688</v>
      </c>
      <c r="E1383" s="29">
        <v>45687</v>
      </c>
      <c r="F1383" s="32">
        <f t="shared" si="72"/>
        <v>-1</v>
      </c>
      <c r="G1383" s="33">
        <f t="shared" si="73"/>
        <v>-373.48</v>
      </c>
    </row>
    <row r="1384" spans="1:7" outlineLevel="1" x14ac:dyDescent="0.25">
      <c r="A1384" s="29">
        <v>45618</v>
      </c>
      <c r="B1384" s="30" t="s">
        <v>1026</v>
      </c>
      <c r="C1384" s="31">
        <v>518.71</v>
      </c>
      <c r="D1384" s="29">
        <v>45688</v>
      </c>
      <c r="E1384" s="29">
        <v>45687</v>
      </c>
      <c r="F1384" s="32">
        <f t="shared" si="72"/>
        <v>-1</v>
      </c>
      <c r="G1384" s="33">
        <f t="shared" si="73"/>
        <v>-518.71</v>
      </c>
    </row>
    <row r="1385" spans="1:7" outlineLevel="1" x14ac:dyDescent="0.25">
      <c r="A1385" s="29">
        <v>45638</v>
      </c>
      <c r="B1385" s="30" t="s">
        <v>1027</v>
      </c>
      <c r="C1385" s="31">
        <v>379.32</v>
      </c>
      <c r="D1385" s="29">
        <v>45716</v>
      </c>
      <c r="E1385" s="29">
        <v>45713</v>
      </c>
      <c r="F1385" s="32">
        <f t="shared" si="72"/>
        <v>-3</v>
      </c>
      <c r="G1385" s="33">
        <f t="shared" si="73"/>
        <v>-1137.96</v>
      </c>
    </row>
    <row r="1386" spans="1:7" hidden="1" outlineLevel="1" x14ac:dyDescent="0.25">
      <c r="A1386" s="21">
        <v>45730</v>
      </c>
      <c r="B1386" s="22" t="s">
        <v>1028</v>
      </c>
      <c r="C1386" s="23">
        <v>0</v>
      </c>
      <c r="D1386" s="21">
        <v>45808</v>
      </c>
      <c r="E1386" s="24"/>
      <c r="F1386" s="25">
        <v>0</v>
      </c>
    </row>
    <row r="1387" spans="1:7" hidden="1" x14ac:dyDescent="0.25">
      <c r="A1387" s="4"/>
      <c r="B1387" s="4"/>
      <c r="C1387" s="7">
        <f>SUBTOTAL(9,C1388:C1388)</f>
        <v>936.04</v>
      </c>
      <c r="D1387" s="4"/>
      <c r="E1387" s="4"/>
      <c r="F1387" s="8">
        <f>SUBTOTAL(1,F1388:F1388)</f>
        <v>-1</v>
      </c>
    </row>
    <row r="1388" spans="1:7" outlineLevel="1" x14ac:dyDescent="0.25">
      <c r="A1388" s="29">
        <v>45600</v>
      </c>
      <c r="B1388" s="30" t="s">
        <v>1029</v>
      </c>
      <c r="C1388" s="31">
        <v>936.04</v>
      </c>
      <c r="D1388" s="29">
        <v>45688</v>
      </c>
      <c r="E1388" s="29">
        <v>45687</v>
      </c>
      <c r="F1388" s="32">
        <f>E1388-D1388</f>
        <v>-1</v>
      </c>
      <c r="G1388" s="33">
        <f>F1388*C1388</f>
        <v>-936.04</v>
      </c>
    </row>
    <row r="1389" spans="1:7" hidden="1" collapsed="1" x14ac:dyDescent="0.25">
      <c r="A1389" s="18"/>
      <c r="B1389" s="18"/>
      <c r="C1389" s="19">
        <f>SUBTOTAL(9,C1390:C1391)</f>
        <v>0</v>
      </c>
      <c r="D1389" s="18"/>
      <c r="E1389" s="18"/>
      <c r="F1389" s="20" t="e">
        <f>SUBTOTAL(1,F1390:F1391)</f>
        <v>#DIV/0!</v>
      </c>
    </row>
    <row r="1390" spans="1:7" hidden="1" outlineLevel="1" x14ac:dyDescent="0.25">
      <c r="A1390" s="6">
        <v>45729</v>
      </c>
      <c r="B1390" s="5" t="s">
        <v>1030</v>
      </c>
      <c r="C1390" s="2">
        <v>0</v>
      </c>
      <c r="D1390" s="6">
        <v>45808</v>
      </c>
      <c r="E1390" s="1"/>
      <c r="F1390" s="3">
        <v>0</v>
      </c>
    </row>
    <row r="1391" spans="1:7" hidden="1" outlineLevel="1" x14ac:dyDescent="0.25">
      <c r="A1391" s="6">
        <v>45734</v>
      </c>
      <c r="B1391" s="5" t="s">
        <v>1031</v>
      </c>
      <c r="C1391" s="2">
        <v>0</v>
      </c>
      <c r="D1391" s="6">
        <v>45808</v>
      </c>
      <c r="E1391" s="1"/>
      <c r="F1391" s="3">
        <v>0</v>
      </c>
    </row>
    <row r="1392" spans="1:7" hidden="1" x14ac:dyDescent="0.25">
      <c r="A1392" s="4"/>
      <c r="B1392" s="4"/>
      <c r="C1392" s="7">
        <f>SUBTOTAL(9,C1393:C1403)</f>
        <v>5361.67</v>
      </c>
      <c r="D1392" s="4"/>
      <c r="E1392" s="4"/>
      <c r="F1392" s="8">
        <f>SUBTOTAL(1,F1393:F1403)</f>
        <v>-4.25</v>
      </c>
    </row>
    <row r="1393" spans="1:7" outlineLevel="1" x14ac:dyDescent="0.25">
      <c r="A1393" s="29">
        <v>45626</v>
      </c>
      <c r="B1393" s="30" t="s">
        <v>1032</v>
      </c>
      <c r="C1393" s="31">
        <v>205.44</v>
      </c>
      <c r="D1393" s="29">
        <v>45688</v>
      </c>
      <c r="E1393" s="29">
        <v>45687</v>
      </c>
      <c r="F1393" s="32">
        <f t="shared" ref="F1393:F1400" si="74">E1393-D1393</f>
        <v>-1</v>
      </c>
      <c r="G1393" s="33">
        <f t="shared" ref="G1393:G1400" si="75">F1393*C1393</f>
        <v>-205.44</v>
      </c>
    </row>
    <row r="1394" spans="1:7" outlineLevel="1" x14ac:dyDescent="0.25">
      <c r="A1394" s="29">
        <v>45639</v>
      </c>
      <c r="B1394" s="30" t="s">
        <v>1033</v>
      </c>
      <c r="C1394" s="31">
        <v>513.38</v>
      </c>
      <c r="D1394" s="29">
        <v>45716</v>
      </c>
      <c r="E1394" s="29">
        <v>45713</v>
      </c>
      <c r="F1394" s="32">
        <f t="shared" si="74"/>
        <v>-3</v>
      </c>
      <c r="G1394" s="33">
        <f t="shared" si="75"/>
        <v>-1540.1399999999999</v>
      </c>
    </row>
    <row r="1395" spans="1:7" outlineLevel="1" x14ac:dyDescent="0.25">
      <c r="A1395" s="29">
        <v>45645</v>
      </c>
      <c r="B1395" s="30" t="s">
        <v>1034</v>
      </c>
      <c r="C1395" s="31">
        <v>1365</v>
      </c>
      <c r="D1395" s="29">
        <v>45716</v>
      </c>
      <c r="E1395" s="29">
        <v>45713</v>
      </c>
      <c r="F1395" s="32">
        <f t="shared" si="74"/>
        <v>-3</v>
      </c>
      <c r="G1395" s="33">
        <f t="shared" si="75"/>
        <v>-4095</v>
      </c>
    </row>
    <row r="1396" spans="1:7" outlineLevel="1" x14ac:dyDescent="0.25">
      <c r="A1396" s="29">
        <v>45645</v>
      </c>
      <c r="B1396" s="30" t="s">
        <v>1035</v>
      </c>
      <c r="C1396" s="31">
        <v>364.77</v>
      </c>
      <c r="D1396" s="29">
        <v>45716</v>
      </c>
      <c r="E1396" s="29">
        <v>45713</v>
      </c>
      <c r="F1396" s="32">
        <f t="shared" si="74"/>
        <v>-3</v>
      </c>
      <c r="G1396" s="33">
        <f t="shared" si="75"/>
        <v>-1094.31</v>
      </c>
    </row>
    <row r="1397" spans="1:7" outlineLevel="1" x14ac:dyDescent="0.25">
      <c r="A1397" s="29">
        <v>45686</v>
      </c>
      <c r="B1397" s="30" t="s">
        <v>1036</v>
      </c>
      <c r="C1397" s="31">
        <v>1364</v>
      </c>
      <c r="D1397" s="29">
        <v>45747</v>
      </c>
      <c r="E1397" s="29">
        <v>45741</v>
      </c>
      <c r="F1397" s="32">
        <f t="shared" si="74"/>
        <v>-6</v>
      </c>
      <c r="G1397" s="33">
        <f t="shared" si="75"/>
        <v>-8184</v>
      </c>
    </row>
    <row r="1398" spans="1:7" outlineLevel="1" x14ac:dyDescent="0.25">
      <c r="A1398" s="29">
        <v>45688</v>
      </c>
      <c r="B1398" s="30" t="s">
        <v>1037</v>
      </c>
      <c r="C1398" s="31">
        <v>130.81</v>
      </c>
      <c r="D1398" s="29">
        <v>45747</v>
      </c>
      <c r="E1398" s="29">
        <v>45741</v>
      </c>
      <c r="F1398" s="32">
        <f t="shared" si="74"/>
        <v>-6</v>
      </c>
      <c r="G1398" s="33">
        <f t="shared" si="75"/>
        <v>-784.86</v>
      </c>
    </row>
    <row r="1399" spans="1:7" outlineLevel="1" x14ac:dyDescent="0.25">
      <c r="A1399" s="29">
        <v>45688</v>
      </c>
      <c r="B1399" s="30" t="s">
        <v>1038</v>
      </c>
      <c r="C1399" s="31">
        <v>1320</v>
      </c>
      <c r="D1399" s="29">
        <v>45747</v>
      </c>
      <c r="E1399" s="29">
        <v>45741</v>
      </c>
      <c r="F1399" s="32">
        <f t="shared" si="74"/>
        <v>-6</v>
      </c>
      <c r="G1399" s="33">
        <f t="shared" si="75"/>
        <v>-7920</v>
      </c>
    </row>
    <row r="1400" spans="1:7" outlineLevel="1" x14ac:dyDescent="0.25">
      <c r="A1400" s="29">
        <v>45688</v>
      </c>
      <c r="B1400" s="30" t="s">
        <v>1039</v>
      </c>
      <c r="C1400" s="31">
        <v>98.27</v>
      </c>
      <c r="D1400" s="29">
        <v>45747</v>
      </c>
      <c r="E1400" s="29">
        <v>45741</v>
      </c>
      <c r="F1400" s="32">
        <f t="shared" si="74"/>
        <v>-6</v>
      </c>
      <c r="G1400" s="33">
        <f t="shared" si="75"/>
        <v>-589.62</v>
      </c>
    </row>
    <row r="1401" spans="1:7" hidden="1" outlineLevel="1" x14ac:dyDescent="0.25">
      <c r="A1401" s="21">
        <v>45705</v>
      </c>
      <c r="B1401" s="22" t="s">
        <v>1040</v>
      </c>
      <c r="C1401" s="23">
        <v>0</v>
      </c>
      <c r="D1401" s="21">
        <v>45777</v>
      </c>
      <c r="E1401" s="24"/>
      <c r="F1401" s="25">
        <v>0</v>
      </c>
    </row>
    <row r="1402" spans="1:7" hidden="1" outlineLevel="1" x14ac:dyDescent="0.25">
      <c r="A1402" s="6">
        <v>45716</v>
      </c>
      <c r="B1402" s="5" t="s">
        <v>1041</v>
      </c>
      <c r="C1402" s="2">
        <v>0</v>
      </c>
      <c r="D1402" s="6">
        <v>45777</v>
      </c>
      <c r="E1402" s="1"/>
      <c r="F1402" s="3">
        <v>0</v>
      </c>
    </row>
    <row r="1403" spans="1:7" hidden="1" outlineLevel="1" x14ac:dyDescent="0.25">
      <c r="A1403" s="6">
        <v>45730</v>
      </c>
      <c r="B1403" s="5" t="s">
        <v>1042</v>
      </c>
      <c r="C1403" s="2">
        <v>0</v>
      </c>
      <c r="D1403" s="6">
        <v>45808</v>
      </c>
      <c r="E1403" s="1"/>
      <c r="F1403" s="3">
        <v>0</v>
      </c>
    </row>
    <row r="1404" spans="1:7" hidden="1" x14ac:dyDescent="0.25">
      <c r="A1404" s="4"/>
      <c r="B1404" s="4"/>
      <c r="C1404" s="7">
        <f>SUBTOTAL(9,C1405:C1407)</f>
        <v>2463.16</v>
      </c>
      <c r="D1404" s="4"/>
      <c r="E1404" s="4"/>
      <c r="F1404" s="8">
        <f>SUBTOTAL(1,F1405:F1407)</f>
        <v>-1</v>
      </c>
    </row>
    <row r="1405" spans="1:7" outlineLevel="1" x14ac:dyDescent="0.25">
      <c r="A1405" s="29">
        <v>45643</v>
      </c>
      <c r="B1405" s="30" t="s">
        <v>1043</v>
      </c>
      <c r="C1405" s="31">
        <v>2463.16</v>
      </c>
      <c r="D1405" s="29">
        <v>45688</v>
      </c>
      <c r="E1405" s="29">
        <v>45687</v>
      </c>
      <c r="F1405" s="32">
        <f>E1405-D1405</f>
        <v>-1</v>
      </c>
      <c r="G1405" s="33">
        <f>F1405*C1405</f>
        <v>-2463.16</v>
      </c>
    </row>
    <row r="1406" spans="1:7" hidden="1" outlineLevel="1" x14ac:dyDescent="0.25">
      <c r="A1406" s="21">
        <v>45722</v>
      </c>
      <c r="B1406" s="22" t="s">
        <v>1044</v>
      </c>
      <c r="C1406" s="23">
        <v>0</v>
      </c>
      <c r="D1406" s="21">
        <v>45777</v>
      </c>
      <c r="E1406" s="24"/>
      <c r="F1406" s="25">
        <v>0</v>
      </c>
    </row>
    <row r="1407" spans="1:7" hidden="1" outlineLevel="1" x14ac:dyDescent="0.25">
      <c r="A1407" s="6">
        <v>45744</v>
      </c>
      <c r="B1407" s="5" t="s">
        <v>1045</v>
      </c>
      <c r="C1407" s="2">
        <v>0</v>
      </c>
      <c r="D1407" s="6">
        <v>45777</v>
      </c>
      <c r="E1407" s="1"/>
      <c r="F1407" s="3">
        <v>0</v>
      </c>
    </row>
    <row r="1408" spans="1:7" hidden="1" collapsed="1" x14ac:dyDescent="0.25">
      <c r="A1408" s="4"/>
      <c r="B1408" s="4"/>
      <c r="C1408" s="7">
        <f>SUBTOTAL(9,C1409:C1409)</f>
        <v>0</v>
      </c>
      <c r="D1408" s="4"/>
      <c r="E1408" s="4"/>
      <c r="F1408" s="8" t="e">
        <f>SUBTOTAL(1,F1409:F1409)</f>
        <v>#DIV/0!</v>
      </c>
    </row>
    <row r="1409" spans="1:7" hidden="1" outlineLevel="1" x14ac:dyDescent="0.25">
      <c r="A1409" s="6">
        <v>45692</v>
      </c>
      <c r="B1409" s="5" t="s">
        <v>1046</v>
      </c>
      <c r="C1409" s="2">
        <v>0</v>
      </c>
      <c r="D1409" s="6">
        <v>45777</v>
      </c>
      <c r="E1409" s="1"/>
      <c r="F1409" s="3">
        <v>0</v>
      </c>
    </row>
    <row r="1410" spans="1:7" hidden="1" x14ac:dyDescent="0.25">
      <c r="A1410" s="4"/>
      <c r="B1410" s="4"/>
      <c r="C1410" s="7">
        <f>SUBTOTAL(9,C1411:C1411)</f>
        <v>1459.95</v>
      </c>
      <c r="D1410" s="4"/>
      <c r="E1410" s="4"/>
      <c r="F1410" s="8">
        <f>SUBTOTAL(1,F1411:F1411)</f>
        <v>-1</v>
      </c>
    </row>
    <row r="1411" spans="1:7" outlineLevel="1" x14ac:dyDescent="0.25">
      <c r="A1411" s="29">
        <v>45617</v>
      </c>
      <c r="B1411" s="30" t="s">
        <v>1047</v>
      </c>
      <c r="C1411" s="31">
        <v>1459.95</v>
      </c>
      <c r="D1411" s="29">
        <v>45688</v>
      </c>
      <c r="E1411" s="29">
        <v>45687</v>
      </c>
      <c r="F1411" s="32">
        <f>E1411-D1411</f>
        <v>-1</v>
      </c>
      <c r="G1411" s="33">
        <f>F1411*C1411</f>
        <v>-1459.95</v>
      </c>
    </row>
    <row r="1412" spans="1:7" hidden="1" x14ac:dyDescent="0.25">
      <c r="A1412" s="18"/>
      <c r="B1412" s="18"/>
      <c r="C1412" s="19">
        <f>SUBTOTAL(9,C1413:C1413)</f>
        <v>1813.74</v>
      </c>
      <c r="D1412" s="18"/>
      <c r="E1412" s="18"/>
      <c r="F1412" s="20">
        <f>SUBTOTAL(1,F1413:F1413)</f>
        <v>-3</v>
      </c>
    </row>
    <row r="1413" spans="1:7" outlineLevel="1" x14ac:dyDescent="0.25">
      <c r="A1413" s="29">
        <v>45642</v>
      </c>
      <c r="B1413" s="30" t="s">
        <v>1048</v>
      </c>
      <c r="C1413" s="31">
        <v>1813.74</v>
      </c>
      <c r="D1413" s="29">
        <v>45716</v>
      </c>
      <c r="E1413" s="29">
        <v>45713</v>
      </c>
      <c r="F1413" s="32">
        <f>E1413-D1413</f>
        <v>-3</v>
      </c>
      <c r="G1413" s="33">
        <f>F1413*C1413</f>
        <v>-5441.22</v>
      </c>
    </row>
    <row r="1414" spans="1:7" hidden="1" x14ac:dyDescent="0.25">
      <c r="A1414" s="18"/>
      <c r="B1414" s="18"/>
      <c r="C1414" s="19">
        <f>SUBTOTAL(9,C1415:C1417)</f>
        <v>231.36</v>
      </c>
      <c r="D1414" s="18"/>
      <c r="E1414" s="18"/>
      <c r="F1414" s="20">
        <f>SUBTOTAL(1,F1415:F1417)</f>
        <v>-23.333333333333332</v>
      </c>
    </row>
    <row r="1415" spans="1:7" outlineLevel="1" x14ac:dyDescent="0.25">
      <c r="A1415" s="29">
        <v>45688</v>
      </c>
      <c r="B1415" s="30" t="s">
        <v>1049</v>
      </c>
      <c r="C1415" s="31">
        <v>231.36</v>
      </c>
      <c r="D1415" s="29">
        <v>45747</v>
      </c>
      <c r="E1415" s="29">
        <v>45741</v>
      </c>
      <c r="F1415" s="32">
        <f>E1415-D1415</f>
        <v>-6</v>
      </c>
      <c r="G1415" s="33">
        <f>F1415*C1415</f>
        <v>-1388.16</v>
      </c>
    </row>
    <row r="1416" spans="1:7" outlineLevel="1" x14ac:dyDescent="0.25">
      <c r="A1416" s="29">
        <v>45688</v>
      </c>
      <c r="B1416" s="30" t="s">
        <v>1049</v>
      </c>
      <c r="C1416" s="31">
        <v>2.5</v>
      </c>
      <c r="D1416" s="29">
        <v>45747</v>
      </c>
      <c r="E1416" s="29">
        <v>45715</v>
      </c>
      <c r="F1416" s="32">
        <f>E1416-D1416</f>
        <v>-32</v>
      </c>
      <c r="G1416" s="33">
        <f>F1416*C1416</f>
        <v>-80</v>
      </c>
    </row>
    <row r="1417" spans="1:7" outlineLevel="1" x14ac:dyDescent="0.25">
      <c r="A1417" s="29">
        <v>45704</v>
      </c>
      <c r="B1417" s="30" t="s">
        <v>1050</v>
      </c>
      <c r="C1417" s="31">
        <v>-2.5</v>
      </c>
      <c r="D1417" s="29">
        <v>45747</v>
      </c>
      <c r="E1417" s="29">
        <v>45715</v>
      </c>
      <c r="F1417" s="32">
        <f>E1417-D1417</f>
        <v>-32</v>
      </c>
      <c r="G1417" s="33">
        <f>F1417*C1417</f>
        <v>80</v>
      </c>
    </row>
    <row r="1418" spans="1:7" hidden="1" x14ac:dyDescent="0.25">
      <c r="A1418" s="18"/>
      <c r="B1418" s="18"/>
      <c r="C1418" s="19">
        <f>SUBTOTAL(9,C1419:C1433)</f>
        <v>6692.32</v>
      </c>
      <c r="D1418" s="18"/>
      <c r="E1418" s="18"/>
      <c r="F1418" s="20">
        <f>SUBTOTAL(1,F1419:F1433)</f>
        <v>-0.25</v>
      </c>
    </row>
    <row r="1419" spans="1:7" hidden="1" outlineLevel="1" x14ac:dyDescent="0.25">
      <c r="A1419" s="6">
        <v>45596</v>
      </c>
      <c r="B1419" s="5" t="s">
        <v>1051</v>
      </c>
      <c r="C1419" s="2">
        <v>0</v>
      </c>
      <c r="D1419" s="6">
        <v>45626</v>
      </c>
      <c r="E1419" s="1"/>
      <c r="F1419" s="3">
        <v>121</v>
      </c>
    </row>
    <row r="1420" spans="1:7" outlineLevel="1" x14ac:dyDescent="0.25">
      <c r="A1420" s="29">
        <v>45596</v>
      </c>
      <c r="B1420" s="30" t="s">
        <v>1052</v>
      </c>
      <c r="C1420" s="31">
        <v>102</v>
      </c>
      <c r="D1420" s="29">
        <v>45626</v>
      </c>
      <c r="E1420" s="29">
        <v>45688</v>
      </c>
      <c r="F1420" s="32">
        <f>E1420-D1420</f>
        <v>62</v>
      </c>
      <c r="G1420" s="33">
        <f>F1420*C1420</f>
        <v>6324</v>
      </c>
    </row>
    <row r="1421" spans="1:7" outlineLevel="1" x14ac:dyDescent="0.25">
      <c r="A1421" s="29">
        <v>45596</v>
      </c>
      <c r="B1421" s="30" t="s">
        <v>1053</v>
      </c>
      <c r="C1421" s="31">
        <v>102</v>
      </c>
      <c r="D1421" s="29">
        <v>45626</v>
      </c>
      <c r="E1421" s="29">
        <v>45688</v>
      </c>
      <c r="F1421" s="32">
        <f>E1421-D1421</f>
        <v>62</v>
      </c>
      <c r="G1421" s="33">
        <f>F1421*C1421</f>
        <v>6324</v>
      </c>
    </row>
    <row r="1422" spans="1:7" outlineLevel="1" x14ac:dyDescent="0.25">
      <c r="A1422" s="29">
        <v>45625</v>
      </c>
      <c r="B1422" s="30" t="s">
        <v>1054</v>
      </c>
      <c r="C1422" s="31">
        <v>510.86</v>
      </c>
      <c r="D1422" s="29">
        <v>45657</v>
      </c>
      <c r="E1422" s="29">
        <v>45716</v>
      </c>
      <c r="F1422" s="32">
        <f>E1422-D1422</f>
        <v>59</v>
      </c>
      <c r="G1422" s="33">
        <f>F1422*C1422</f>
        <v>30140.74</v>
      </c>
    </row>
    <row r="1423" spans="1:7" hidden="1" outlineLevel="1" x14ac:dyDescent="0.25">
      <c r="A1423" s="21">
        <v>45630</v>
      </c>
      <c r="B1423" s="22" t="s">
        <v>1055</v>
      </c>
      <c r="C1423" s="23">
        <v>0</v>
      </c>
      <c r="D1423" s="21">
        <v>45688</v>
      </c>
      <c r="E1423" s="24"/>
      <c r="F1423" s="25">
        <v>0</v>
      </c>
    </row>
    <row r="1424" spans="1:7" outlineLevel="1" x14ac:dyDescent="0.25">
      <c r="A1424" s="29">
        <v>45656</v>
      </c>
      <c r="B1424" s="30" t="s">
        <v>1056</v>
      </c>
      <c r="C1424" s="31">
        <v>102</v>
      </c>
      <c r="D1424" s="29">
        <v>45747</v>
      </c>
      <c r="E1424" s="29">
        <v>45715</v>
      </c>
      <c r="F1424" s="32">
        <f t="shared" ref="F1424:F1432" si="76">E1424-D1424</f>
        <v>-32</v>
      </c>
      <c r="G1424" s="33">
        <f t="shared" ref="G1424:G1432" si="77">F1424*C1424</f>
        <v>-3264</v>
      </c>
    </row>
    <row r="1425" spans="1:7" outlineLevel="1" x14ac:dyDescent="0.25">
      <c r="A1425" s="29">
        <v>45656</v>
      </c>
      <c r="B1425" s="30" t="s">
        <v>1057</v>
      </c>
      <c r="C1425" s="31">
        <v>5565.32</v>
      </c>
      <c r="D1425" s="29">
        <v>45747</v>
      </c>
      <c r="E1425" s="29">
        <v>45715</v>
      </c>
      <c r="F1425" s="32">
        <f t="shared" si="76"/>
        <v>-32</v>
      </c>
      <c r="G1425" s="33">
        <f t="shared" si="77"/>
        <v>-178090.23999999999</v>
      </c>
    </row>
    <row r="1426" spans="1:7" outlineLevel="1" x14ac:dyDescent="0.25">
      <c r="A1426" s="29">
        <v>45656</v>
      </c>
      <c r="B1426" s="30" t="s">
        <v>1058</v>
      </c>
      <c r="C1426" s="31">
        <v>690</v>
      </c>
      <c r="D1426" s="29">
        <v>45747</v>
      </c>
      <c r="E1426" s="29">
        <v>45715</v>
      </c>
      <c r="F1426" s="32">
        <f t="shared" si="76"/>
        <v>-32</v>
      </c>
      <c r="G1426" s="33">
        <f t="shared" si="77"/>
        <v>-22080</v>
      </c>
    </row>
    <row r="1427" spans="1:7" outlineLevel="1" x14ac:dyDescent="0.25">
      <c r="A1427" s="29">
        <v>45677</v>
      </c>
      <c r="B1427" s="30" t="s">
        <v>1059</v>
      </c>
      <c r="C1427" s="31">
        <v>-102</v>
      </c>
      <c r="D1427" s="29">
        <v>45716</v>
      </c>
      <c r="E1427" s="29">
        <v>45688</v>
      </c>
      <c r="F1427" s="32">
        <f t="shared" si="76"/>
        <v>-28</v>
      </c>
      <c r="G1427" s="33">
        <f t="shared" si="77"/>
        <v>2856</v>
      </c>
    </row>
    <row r="1428" spans="1:7" outlineLevel="1" x14ac:dyDescent="0.25">
      <c r="A1428" s="29">
        <v>45677</v>
      </c>
      <c r="B1428" s="30" t="s">
        <v>1060</v>
      </c>
      <c r="C1428" s="31">
        <v>102</v>
      </c>
      <c r="D1428" s="29">
        <v>45716</v>
      </c>
      <c r="E1428" s="29">
        <v>45715</v>
      </c>
      <c r="F1428" s="32">
        <f t="shared" si="76"/>
        <v>-1</v>
      </c>
      <c r="G1428" s="33">
        <f t="shared" si="77"/>
        <v>-102</v>
      </c>
    </row>
    <row r="1429" spans="1:7" outlineLevel="1" x14ac:dyDescent="0.25">
      <c r="A1429" s="29">
        <v>45677</v>
      </c>
      <c r="B1429" s="30" t="s">
        <v>1061</v>
      </c>
      <c r="C1429" s="31">
        <v>-102</v>
      </c>
      <c r="D1429" s="29">
        <v>45716</v>
      </c>
      <c r="E1429" s="29">
        <v>45688</v>
      </c>
      <c r="F1429" s="32">
        <f t="shared" si="76"/>
        <v>-28</v>
      </c>
      <c r="G1429" s="33">
        <f t="shared" si="77"/>
        <v>2856</v>
      </c>
    </row>
    <row r="1430" spans="1:7" outlineLevel="1" x14ac:dyDescent="0.25">
      <c r="A1430" s="29">
        <v>45677</v>
      </c>
      <c r="B1430" s="30" t="s">
        <v>1062</v>
      </c>
      <c r="C1430" s="31">
        <v>102</v>
      </c>
      <c r="D1430" s="29">
        <v>45716</v>
      </c>
      <c r="E1430" s="29">
        <v>45715</v>
      </c>
      <c r="F1430" s="32">
        <f t="shared" si="76"/>
        <v>-1</v>
      </c>
      <c r="G1430" s="33">
        <f t="shared" si="77"/>
        <v>-102</v>
      </c>
    </row>
    <row r="1431" spans="1:7" outlineLevel="1" x14ac:dyDescent="0.25">
      <c r="A1431" s="29">
        <v>45677</v>
      </c>
      <c r="B1431" s="30" t="s">
        <v>1063</v>
      </c>
      <c r="C1431" s="31">
        <v>131</v>
      </c>
      <c r="D1431" s="29">
        <v>45716</v>
      </c>
      <c r="E1431" s="29">
        <v>45715</v>
      </c>
      <c r="F1431" s="32">
        <f t="shared" si="76"/>
        <v>-1</v>
      </c>
      <c r="G1431" s="33">
        <f t="shared" si="77"/>
        <v>-131</v>
      </c>
    </row>
    <row r="1432" spans="1:7" outlineLevel="1" x14ac:dyDescent="0.25">
      <c r="A1432" s="29">
        <v>45706</v>
      </c>
      <c r="B1432" s="30" t="s">
        <v>1064</v>
      </c>
      <c r="C1432" s="31">
        <v>-510.86</v>
      </c>
      <c r="D1432" s="29">
        <v>45747</v>
      </c>
      <c r="E1432" s="29">
        <v>45716</v>
      </c>
      <c r="F1432" s="32">
        <f t="shared" si="76"/>
        <v>-31</v>
      </c>
      <c r="G1432" s="33">
        <f t="shared" si="77"/>
        <v>15836.66</v>
      </c>
    </row>
    <row r="1433" spans="1:7" hidden="1" outlineLevel="1" x14ac:dyDescent="0.25">
      <c r="A1433" s="21">
        <v>45712</v>
      </c>
      <c r="B1433" s="22" t="s">
        <v>1065</v>
      </c>
      <c r="C1433" s="23">
        <v>0</v>
      </c>
      <c r="D1433" s="21">
        <v>45747</v>
      </c>
      <c r="E1433" s="24"/>
      <c r="F1433" s="25">
        <v>0</v>
      </c>
    </row>
    <row r="1434" spans="1:7" hidden="1" x14ac:dyDescent="0.25">
      <c r="A1434" s="4"/>
      <c r="B1434" s="4"/>
      <c r="C1434" s="7">
        <f>SUBTOTAL(9,C1435:C1435)</f>
        <v>90.91</v>
      </c>
      <c r="D1434" s="4"/>
      <c r="E1434" s="4"/>
      <c r="F1434" s="8">
        <f>SUBTOTAL(1,F1435:F1435)</f>
        <v>14</v>
      </c>
    </row>
    <row r="1435" spans="1:7" outlineLevel="1" x14ac:dyDescent="0.25">
      <c r="A1435" s="29">
        <v>45610</v>
      </c>
      <c r="B1435" s="30" t="s">
        <v>1066</v>
      </c>
      <c r="C1435" s="31">
        <v>90.91</v>
      </c>
      <c r="D1435" s="29">
        <v>45657</v>
      </c>
      <c r="E1435" s="29">
        <v>45671</v>
      </c>
      <c r="F1435" s="32">
        <f>E1435-D1435</f>
        <v>14</v>
      </c>
      <c r="G1435" s="33">
        <f>F1435*C1435</f>
        <v>1272.74</v>
      </c>
    </row>
    <row r="1436" spans="1:7" hidden="1" x14ac:dyDescent="0.25">
      <c r="A1436" s="18"/>
      <c r="B1436" s="18"/>
      <c r="C1436" s="19">
        <f>SUBTOTAL(9,C1437:C1437)</f>
        <v>2100.6999999999998</v>
      </c>
      <c r="D1436" s="18"/>
      <c r="E1436" s="18"/>
      <c r="F1436" s="20">
        <f>SUBTOTAL(1,F1437:F1437)</f>
        <v>-1</v>
      </c>
    </row>
    <row r="1437" spans="1:7" outlineLevel="1" x14ac:dyDescent="0.25">
      <c r="A1437" s="29">
        <v>45645</v>
      </c>
      <c r="B1437" s="30" t="s">
        <v>1067</v>
      </c>
      <c r="C1437" s="31">
        <v>2100.6999999999998</v>
      </c>
      <c r="D1437" s="29">
        <v>45688</v>
      </c>
      <c r="E1437" s="29">
        <v>45687</v>
      </c>
      <c r="F1437" s="32">
        <f>E1437-D1437</f>
        <v>-1</v>
      </c>
      <c r="G1437" s="33">
        <f>F1437*C1437</f>
        <v>-2100.6999999999998</v>
      </c>
    </row>
    <row r="1438" spans="1:7" hidden="1" x14ac:dyDescent="0.25">
      <c r="A1438" s="18"/>
      <c r="B1438" s="18"/>
      <c r="C1438" s="19">
        <f>SUBTOTAL(9,C1439:C1440)</f>
        <v>9378</v>
      </c>
      <c r="D1438" s="18"/>
      <c r="E1438" s="18"/>
      <c r="F1438" s="20">
        <f>SUBTOTAL(1,F1439:F1440)</f>
        <v>-2</v>
      </c>
    </row>
    <row r="1439" spans="1:7" outlineLevel="1" x14ac:dyDescent="0.25">
      <c r="A1439" s="29">
        <v>45626</v>
      </c>
      <c r="B1439" s="30" t="s">
        <v>1068</v>
      </c>
      <c r="C1439" s="31">
        <v>4578</v>
      </c>
      <c r="D1439" s="29">
        <v>45688</v>
      </c>
      <c r="E1439" s="29">
        <v>45687</v>
      </c>
      <c r="F1439" s="32">
        <f>E1439-D1439</f>
        <v>-1</v>
      </c>
      <c r="G1439" s="33">
        <f>F1439*C1439</f>
        <v>-4578</v>
      </c>
    </row>
    <row r="1440" spans="1:7" outlineLevel="1" x14ac:dyDescent="0.25">
      <c r="A1440" s="29">
        <v>45650</v>
      </c>
      <c r="B1440" s="30" t="s">
        <v>1069</v>
      </c>
      <c r="C1440" s="31">
        <v>4800</v>
      </c>
      <c r="D1440" s="29">
        <v>45716</v>
      </c>
      <c r="E1440" s="29">
        <v>45713</v>
      </c>
      <c r="F1440" s="32">
        <f>E1440-D1440</f>
        <v>-3</v>
      </c>
      <c r="G1440" s="33">
        <f>F1440*C1440</f>
        <v>-14400</v>
      </c>
    </row>
    <row r="1441" spans="1:7" hidden="1" x14ac:dyDescent="0.25">
      <c r="A1441" s="18"/>
      <c r="B1441" s="18"/>
      <c r="C1441" s="19">
        <f>SUBTOTAL(9,C1442:C1442)</f>
        <v>245.69</v>
      </c>
      <c r="D1441" s="18"/>
      <c r="E1441" s="18"/>
      <c r="F1441" s="20">
        <f>SUBTOTAL(1,F1442:F1442)</f>
        <v>-1</v>
      </c>
    </row>
    <row r="1442" spans="1:7" outlineLevel="1" x14ac:dyDescent="0.25">
      <c r="A1442" s="29">
        <v>45626</v>
      </c>
      <c r="B1442" s="30" t="s">
        <v>1070</v>
      </c>
      <c r="C1442" s="31">
        <v>245.69</v>
      </c>
      <c r="D1442" s="29">
        <v>45688</v>
      </c>
      <c r="E1442" s="29">
        <v>45687</v>
      </c>
      <c r="F1442" s="32">
        <f>E1442-D1442</f>
        <v>-1</v>
      </c>
      <c r="G1442" s="33">
        <f>F1442*C1442</f>
        <v>-245.69</v>
      </c>
    </row>
    <row r="1443" spans="1:7" hidden="1" x14ac:dyDescent="0.25">
      <c r="A1443" s="18"/>
      <c r="B1443" s="18"/>
      <c r="C1443" s="19">
        <f>SUBTOTAL(9,C1444:C1444)</f>
        <v>2245.4</v>
      </c>
      <c r="D1443" s="18"/>
      <c r="E1443" s="18"/>
      <c r="F1443" s="20">
        <f>SUBTOTAL(1,F1444:F1444)</f>
        <v>-3</v>
      </c>
    </row>
    <row r="1444" spans="1:7" outlineLevel="1" x14ac:dyDescent="0.25">
      <c r="A1444" s="29">
        <v>45624</v>
      </c>
      <c r="B1444" s="30" t="s">
        <v>1071</v>
      </c>
      <c r="C1444" s="31">
        <v>2245.4</v>
      </c>
      <c r="D1444" s="29">
        <v>45716</v>
      </c>
      <c r="E1444" s="29">
        <v>45713</v>
      </c>
      <c r="F1444" s="32">
        <f>E1444-D1444</f>
        <v>-3</v>
      </c>
      <c r="G1444" s="33">
        <f>F1444*C1444</f>
        <v>-6736.2000000000007</v>
      </c>
    </row>
    <row r="1445" spans="1:7" hidden="1" collapsed="1" x14ac:dyDescent="0.25">
      <c r="A1445" s="18"/>
      <c r="B1445" s="18"/>
      <c r="C1445" s="19">
        <f>SUBTOTAL(9,C1446:C1446)</f>
        <v>0</v>
      </c>
      <c r="D1445" s="18"/>
      <c r="E1445" s="18"/>
      <c r="F1445" s="20" t="e">
        <f>SUBTOTAL(1,F1446:F1446)</f>
        <v>#DIV/0!</v>
      </c>
    </row>
    <row r="1446" spans="1:7" hidden="1" outlineLevel="1" x14ac:dyDescent="0.25">
      <c r="A1446" s="6">
        <v>45736</v>
      </c>
      <c r="B1446" s="5" t="s">
        <v>1072</v>
      </c>
      <c r="C1446" s="2">
        <v>0</v>
      </c>
      <c r="D1446" s="6">
        <v>45777</v>
      </c>
      <c r="E1446" s="1"/>
      <c r="F1446" s="3">
        <v>0</v>
      </c>
    </row>
    <row r="1447" spans="1:7" hidden="1" x14ac:dyDescent="0.25">
      <c r="A1447" s="4"/>
      <c r="B1447" s="4"/>
      <c r="C1447" s="7">
        <f>SUBTOTAL(9,C1448:C1693)</f>
        <v>55371.940000000024</v>
      </c>
      <c r="D1447" s="4"/>
      <c r="E1447" s="4"/>
      <c r="F1447" s="8">
        <f>SUBTOTAL(1,F1448:F1693)</f>
        <v>0</v>
      </c>
    </row>
    <row r="1448" spans="1:7" outlineLevel="1" x14ac:dyDescent="0.25">
      <c r="A1448" s="29">
        <v>45638</v>
      </c>
      <c r="B1448" s="30" t="s">
        <v>1073</v>
      </c>
      <c r="C1448" s="31">
        <v>40.270000000000003</v>
      </c>
      <c r="D1448" s="29">
        <v>45684</v>
      </c>
      <c r="E1448" s="29">
        <v>45684</v>
      </c>
      <c r="F1448" s="32">
        <f t="shared" ref="F1448:F1479" si="78">E1448-D1448</f>
        <v>0</v>
      </c>
      <c r="G1448" s="33">
        <f t="shared" ref="G1448:G1479" si="79">F1448*C1448</f>
        <v>0</v>
      </c>
    </row>
    <row r="1449" spans="1:7" outlineLevel="1" x14ac:dyDescent="0.25">
      <c r="A1449" s="29">
        <v>45638</v>
      </c>
      <c r="B1449" s="30" t="s">
        <v>1074</v>
      </c>
      <c r="C1449" s="31">
        <v>635.48</v>
      </c>
      <c r="D1449" s="29">
        <v>45684</v>
      </c>
      <c r="E1449" s="29">
        <v>45684</v>
      </c>
      <c r="F1449" s="32">
        <f t="shared" si="78"/>
        <v>0</v>
      </c>
      <c r="G1449" s="33">
        <f t="shared" si="79"/>
        <v>0</v>
      </c>
    </row>
    <row r="1450" spans="1:7" outlineLevel="1" x14ac:dyDescent="0.25">
      <c r="A1450" s="29">
        <v>45638</v>
      </c>
      <c r="B1450" s="30" t="s">
        <v>1075</v>
      </c>
      <c r="C1450" s="31">
        <v>227.03</v>
      </c>
      <c r="D1450" s="29">
        <v>45684</v>
      </c>
      <c r="E1450" s="29">
        <v>45684</v>
      </c>
      <c r="F1450" s="32">
        <f t="shared" si="78"/>
        <v>0</v>
      </c>
      <c r="G1450" s="33">
        <f t="shared" si="79"/>
        <v>0</v>
      </c>
    </row>
    <row r="1451" spans="1:7" outlineLevel="1" x14ac:dyDescent="0.25">
      <c r="A1451" s="29">
        <v>45638</v>
      </c>
      <c r="B1451" s="30" t="s">
        <v>1076</v>
      </c>
      <c r="C1451" s="31">
        <v>79.400000000000006</v>
      </c>
      <c r="D1451" s="29">
        <v>45684</v>
      </c>
      <c r="E1451" s="29">
        <v>45684</v>
      </c>
      <c r="F1451" s="32">
        <f t="shared" si="78"/>
        <v>0</v>
      </c>
      <c r="G1451" s="33">
        <f t="shared" si="79"/>
        <v>0</v>
      </c>
    </row>
    <row r="1452" spans="1:7" outlineLevel="1" x14ac:dyDescent="0.25">
      <c r="A1452" s="29">
        <v>45638</v>
      </c>
      <c r="B1452" s="30" t="s">
        <v>1077</v>
      </c>
      <c r="C1452" s="31">
        <v>19.670000000000002</v>
      </c>
      <c r="D1452" s="29">
        <v>45684</v>
      </c>
      <c r="E1452" s="29">
        <v>45684</v>
      </c>
      <c r="F1452" s="32">
        <f t="shared" si="78"/>
        <v>0</v>
      </c>
      <c r="G1452" s="33">
        <f t="shared" si="79"/>
        <v>0</v>
      </c>
    </row>
    <row r="1453" spans="1:7" outlineLevel="1" x14ac:dyDescent="0.25">
      <c r="A1453" s="29">
        <v>45638</v>
      </c>
      <c r="B1453" s="30" t="s">
        <v>1078</v>
      </c>
      <c r="C1453" s="31">
        <v>20.18</v>
      </c>
      <c r="D1453" s="29">
        <v>45684</v>
      </c>
      <c r="E1453" s="29">
        <v>45684</v>
      </c>
      <c r="F1453" s="32">
        <f t="shared" si="78"/>
        <v>0</v>
      </c>
      <c r="G1453" s="33">
        <f t="shared" si="79"/>
        <v>0</v>
      </c>
    </row>
    <row r="1454" spans="1:7" outlineLevel="1" x14ac:dyDescent="0.25">
      <c r="A1454" s="29">
        <v>45638</v>
      </c>
      <c r="B1454" s="30" t="s">
        <v>1079</v>
      </c>
      <c r="C1454" s="31">
        <v>18.3</v>
      </c>
      <c r="D1454" s="29">
        <v>45684</v>
      </c>
      <c r="E1454" s="29">
        <v>45684</v>
      </c>
      <c r="F1454" s="32">
        <f t="shared" si="78"/>
        <v>0</v>
      </c>
      <c r="G1454" s="33">
        <f t="shared" si="79"/>
        <v>0</v>
      </c>
    </row>
    <row r="1455" spans="1:7" outlineLevel="1" x14ac:dyDescent="0.25">
      <c r="A1455" s="29">
        <v>45638</v>
      </c>
      <c r="B1455" s="30" t="s">
        <v>1080</v>
      </c>
      <c r="C1455" s="31">
        <v>63</v>
      </c>
      <c r="D1455" s="29">
        <v>45684</v>
      </c>
      <c r="E1455" s="29">
        <v>45684</v>
      </c>
      <c r="F1455" s="32">
        <f t="shared" si="78"/>
        <v>0</v>
      </c>
      <c r="G1455" s="33">
        <f t="shared" si="79"/>
        <v>0</v>
      </c>
    </row>
    <row r="1456" spans="1:7" outlineLevel="1" x14ac:dyDescent="0.25">
      <c r="A1456" s="29">
        <v>45638</v>
      </c>
      <c r="B1456" s="30" t="s">
        <v>1081</v>
      </c>
      <c r="C1456" s="31">
        <v>735.43</v>
      </c>
      <c r="D1456" s="29">
        <v>45684</v>
      </c>
      <c r="E1456" s="29">
        <v>45684</v>
      </c>
      <c r="F1456" s="32">
        <f t="shared" si="78"/>
        <v>0</v>
      </c>
      <c r="G1456" s="33">
        <f t="shared" si="79"/>
        <v>0</v>
      </c>
    </row>
    <row r="1457" spans="1:7" outlineLevel="1" x14ac:dyDescent="0.25">
      <c r="A1457" s="29">
        <v>45638</v>
      </c>
      <c r="B1457" s="30" t="s">
        <v>1082</v>
      </c>
      <c r="C1457" s="31">
        <v>19.64</v>
      </c>
      <c r="D1457" s="29">
        <v>45684</v>
      </c>
      <c r="E1457" s="29">
        <v>45684</v>
      </c>
      <c r="F1457" s="32">
        <f t="shared" si="78"/>
        <v>0</v>
      </c>
      <c r="G1457" s="33">
        <f t="shared" si="79"/>
        <v>0</v>
      </c>
    </row>
    <row r="1458" spans="1:7" outlineLevel="1" x14ac:dyDescent="0.25">
      <c r="A1458" s="29">
        <v>45638</v>
      </c>
      <c r="B1458" s="30" t="s">
        <v>1083</v>
      </c>
      <c r="C1458" s="31">
        <v>18.34</v>
      </c>
      <c r="D1458" s="29">
        <v>45684</v>
      </c>
      <c r="E1458" s="29">
        <v>45684</v>
      </c>
      <c r="F1458" s="32">
        <f t="shared" si="78"/>
        <v>0</v>
      </c>
      <c r="G1458" s="33">
        <f t="shared" si="79"/>
        <v>0</v>
      </c>
    </row>
    <row r="1459" spans="1:7" outlineLevel="1" x14ac:dyDescent="0.25">
      <c r="A1459" s="29">
        <v>45638</v>
      </c>
      <c r="B1459" s="30" t="s">
        <v>1084</v>
      </c>
      <c r="C1459" s="31">
        <v>18.34</v>
      </c>
      <c r="D1459" s="29">
        <v>45684</v>
      </c>
      <c r="E1459" s="29">
        <v>45684</v>
      </c>
      <c r="F1459" s="32">
        <f t="shared" si="78"/>
        <v>0</v>
      </c>
      <c r="G1459" s="33">
        <f t="shared" si="79"/>
        <v>0</v>
      </c>
    </row>
    <row r="1460" spans="1:7" outlineLevel="1" x14ac:dyDescent="0.25">
      <c r="A1460" s="29">
        <v>45638</v>
      </c>
      <c r="B1460" s="30" t="s">
        <v>1085</v>
      </c>
      <c r="C1460" s="31">
        <v>18.54</v>
      </c>
      <c r="D1460" s="29">
        <v>45684</v>
      </c>
      <c r="E1460" s="29">
        <v>45684</v>
      </c>
      <c r="F1460" s="32">
        <f t="shared" si="78"/>
        <v>0</v>
      </c>
      <c r="G1460" s="33">
        <f t="shared" si="79"/>
        <v>0</v>
      </c>
    </row>
    <row r="1461" spans="1:7" outlineLevel="1" x14ac:dyDescent="0.25">
      <c r="A1461" s="29">
        <v>45638</v>
      </c>
      <c r="B1461" s="30" t="s">
        <v>1086</v>
      </c>
      <c r="C1461" s="31">
        <v>12.98</v>
      </c>
      <c r="D1461" s="29">
        <v>45684</v>
      </c>
      <c r="E1461" s="29">
        <v>45684</v>
      </c>
      <c r="F1461" s="32">
        <f t="shared" si="78"/>
        <v>0</v>
      </c>
      <c r="G1461" s="33">
        <f t="shared" si="79"/>
        <v>0</v>
      </c>
    </row>
    <row r="1462" spans="1:7" outlineLevel="1" x14ac:dyDescent="0.25">
      <c r="A1462" s="29">
        <v>45638</v>
      </c>
      <c r="B1462" s="30" t="s">
        <v>1087</v>
      </c>
      <c r="C1462" s="31">
        <v>770.66</v>
      </c>
      <c r="D1462" s="29">
        <v>45684</v>
      </c>
      <c r="E1462" s="29">
        <v>45684</v>
      </c>
      <c r="F1462" s="32">
        <f t="shared" si="78"/>
        <v>0</v>
      </c>
      <c r="G1462" s="33">
        <f t="shared" si="79"/>
        <v>0</v>
      </c>
    </row>
    <row r="1463" spans="1:7" outlineLevel="1" x14ac:dyDescent="0.25">
      <c r="A1463" s="29">
        <v>45638</v>
      </c>
      <c r="B1463" s="30" t="s">
        <v>1088</v>
      </c>
      <c r="C1463" s="31">
        <v>18.98</v>
      </c>
      <c r="D1463" s="29">
        <v>45684</v>
      </c>
      <c r="E1463" s="29">
        <v>45684</v>
      </c>
      <c r="F1463" s="32">
        <f t="shared" si="78"/>
        <v>0</v>
      </c>
      <c r="G1463" s="33">
        <f t="shared" si="79"/>
        <v>0</v>
      </c>
    </row>
    <row r="1464" spans="1:7" outlineLevel="1" x14ac:dyDescent="0.25">
      <c r="A1464" s="29">
        <v>45638</v>
      </c>
      <c r="B1464" s="30" t="s">
        <v>1089</v>
      </c>
      <c r="C1464" s="31">
        <v>333.08</v>
      </c>
      <c r="D1464" s="29">
        <v>45684</v>
      </c>
      <c r="E1464" s="29">
        <v>45684</v>
      </c>
      <c r="F1464" s="32">
        <f t="shared" si="78"/>
        <v>0</v>
      </c>
      <c r="G1464" s="33">
        <f t="shared" si="79"/>
        <v>0</v>
      </c>
    </row>
    <row r="1465" spans="1:7" outlineLevel="1" x14ac:dyDescent="0.25">
      <c r="A1465" s="29">
        <v>45638</v>
      </c>
      <c r="B1465" s="30" t="s">
        <v>1090</v>
      </c>
      <c r="C1465" s="31">
        <v>18.54</v>
      </c>
      <c r="D1465" s="29">
        <v>45684</v>
      </c>
      <c r="E1465" s="29">
        <v>45684</v>
      </c>
      <c r="F1465" s="32">
        <f t="shared" si="78"/>
        <v>0</v>
      </c>
      <c r="G1465" s="33">
        <f t="shared" si="79"/>
        <v>0</v>
      </c>
    </row>
    <row r="1466" spans="1:7" outlineLevel="1" x14ac:dyDescent="0.25">
      <c r="A1466" s="29">
        <v>45638</v>
      </c>
      <c r="B1466" s="30" t="s">
        <v>1091</v>
      </c>
      <c r="C1466" s="31">
        <v>13.21</v>
      </c>
      <c r="D1466" s="29">
        <v>45684</v>
      </c>
      <c r="E1466" s="29">
        <v>45684</v>
      </c>
      <c r="F1466" s="32">
        <f t="shared" si="78"/>
        <v>0</v>
      </c>
      <c r="G1466" s="33">
        <f t="shared" si="79"/>
        <v>0</v>
      </c>
    </row>
    <row r="1467" spans="1:7" outlineLevel="1" x14ac:dyDescent="0.25">
      <c r="A1467" s="29">
        <v>45638</v>
      </c>
      <c r="B1467" s="30" t="s">
        <v>1092</v>
      </c>
      <c r="C1467" s="31">
        <v>283.69</v>
      </c>
      <c r="D1467" s="29">
        <v>45684</v>
      </c>
      <c r="E1467" s="29">
        <v>45684</v>
      </c>
      <c r="F1467" s="32">
        <f t="shared" si="78"/>
        <v>0</v>
      </c>
      <c r="G1467" s="33">
        <f t="shared" si="79"/>
        <v>0</v>
      </c>
    </row>
    <row r="1468" spans="1:7" outlineLevel="1" x14ac:dyDescent="0.25">
      <c r="A1468" s="29">
        <v>45638</v>
      </c>
      <c r="B1468" s="30" t="s">
        <v>1093</v>
      </c>
      <c r="C1468" s="31">
        <v>62.57</v>
      </c>
      <c r="D1468" s="29">
        <v>45684</v>
      </c>
      <c r="E1468" s="29">
        <v>45684</v>
      </c>
      <c r="F1468" s="32">
        <f t="shared" si="78"/>
        <v>0</v>
      </c>
      <c r="G1468" s="33">
        <f t="shared" si="79"/>
        <v>0</v>
      </c>
    </row>
    <row r="1469" spans="1:7" outlineLevel="1" x14ac:dyDescent="0.25">
      <c r="A1469" s="29">
        <v>45638</v>
      </c>
      <c r="B1469" s="30" t="s">
        <v>1094</v>
      </c>
      <c r="C1469" s="31">
        <v>56.6</v>
      </c>
      <c r="D1469" s="29">
        <v>45684</v>
      </c>
      <c r="E1469" s="29">
        <v>45684</v>
      </c>
      <c r="F1469" s="32">
        <f t="shared" si="78"/>
        <v>0</v>
      </c>
      <c r="G1469" s="33">
        <f t="shared" si="79"/>
        <v>0</v>
      </c>
    </row>
    <row r="1470" spans="1:7" outlineLevel="1" x14ac:dyDescent="0.25">
      <c r="A1470" s="29">
        <v>45638</v>
      </c>
      <c r="B1470" s="30" t="s">
        <v>1095</v>
      </c>
      <c r="C1470" s="31">
        <v>56.6</v>
      </c>
      <c r="D1470" s="29">
        <v>45684</v>
      </c>
      <c r="E1470" s="29">
        <v>45684</v>
      </c>
      <c r="F1470" s="32">
        <f t="shared" si="78"/>
        <v>0</v>
      </c>
      <c r="G1470" s="33">
        <f t="shared" si="79"/>
        <v>0</v>
      </c>
    </row>
    <row r="1471" spans="1:7" outlineLevel="1" x14ac:dyDescent="0.25">
      <c r="A1471" s="29">
        <v>45638</v>
      </c>
      <c r="B1471" s="30" t="s">
        <v>1096</v>
      </c>
      <c r="C1471" s="31">
        <v>13.05</v>
      </c>
      <c r="D1471" s="29">
        <v>45684</v>
      </c>
      <c r="E1471" s="29">
        <v>45684</v>
      </c>
      <c r="F1471" s="32">
        <f t="shared" si="78"/>
        <v>0</v>
      </c>
      <c r="G1471" s="33">
        <f t="shared" si="79"/>
        <v>0</v>
      </c>
    </row>
    <row r="1472" spans="1:7" outlineLevel="1" x14ac:dyDescent="0.25">
      <c r="A1472" s="29">
        <v>45638</v>
      </c>
      <c r="B1472" s="30" t="s">
        <v>1097</v>
      </c>
      <c r="C1472" s="31">
        <v>482.75</v>
      </c>
      <c r="D1472" s="29">
        <v>45684</v>
      </c>
      <c r="E1472" s="29">
        <v>45684</v>
      </c>
      <c r="F1472" s="32">
        <f t="shared" si="78"/>
        <v>0</v>
      </c>
      <c r="G1472" s="33">
        <f t="shared" si="79"/>
        <v>0</v>
      </c>
    </row>
    <row r="1473" spans="1:7" outlineLevel="1" x14ac:dyDescent="0.25">
      <c r="A1473" s="29">
        <v>45638</v>
      </c>
      <c r="B1473" s="30" t="s">
        <v>1098</v>
      </c>
      <c r="C1473" s="31">
        <v>247.14</v>
      </c>
      <c r="D1473" s="29">
        <v>45684</v>
      </c>
      <c r="E1473" s="29">
        <v>45684</v>
      </c>
      <c r="F1473" s="32">
        <f t="shared" si="78"/>
        <v>0</v>
      </c>
      <c r="G1473" s="33">
        <f t="shared" si="79"/>
        <v>0</v>
      </c>
    </row>
    <row r="1474" spans="1:7" outlineLevel="1" x14ac:dyDescent="0.25">
      <c r="A1474" s="29">
        <v>45638</v>
      </c>
      <c r="B1474" s="30" t="s">
        <v>1099</v>
      </c>
      <c r="C1474" s="31">
        <v>48.38</v>
      </c>
      <c r="D1474" s="29">
        <v>45684</v>
      </c>
      <c r="E1474" s="29">
        <v>45684</v>
      </c>
      <c r="F1474" s="32">
        <f t="shared" si="78"/>
        <v>0</v>
      </c>
      <c r="G1474" s="33">
        <f t="shared" si="79"/>
        <v>0</v>
      </c>
    </row>
    <row r="1475" spans="1:7" outlineLevel="1" x14ac:dyDescent="0.25">
      <c r="A1475" s="29">
        <v>45638</v>
      </c>
      <c r="B1475" s="30" t="s">
        <v>1100</v>
      </c>
      <c r="C1475" s="31">
        <v>12.12</v>
      </c>
      <c r="D1475" s="29">
        <v>45684</v>
      </c>
      <c r="E1475" s="29">
        <v>45684</v>
      </c>
      <c r="F1475" s="32">
        <f t="shared" si="78"/>
        <v>0</v>
      </c>
      <c r="G1475" s="33">
        <f t="shared" si="79"/>
        <v>0</v>
      </c>
    </row>
    <row r="1476" spans="1:7" outlineLevel="1" x14ac:dyDescent="0.25">
      <c r="A1476" s="29">
        <v>45638</v>
      </c>
      <c r="B1476" s="30" t="s">
        <v>1101</v>
      </c>
      <c r="C1476" s="31">
        <v>1069.6199999999999</v>
      </c>
      <c r="D1476" s="29">
        <v>45684</v>
      </c>
      <c r="E1476" s="29">
        <v>45684</v>
      </c>
      <c r="F1476" s="32">
        <f t="shared" si="78"/>
        <v>0</v>
      </c>
      <c r="G1476" s="33">
        <f t="shared" si="79"/>
        <v>0</v>
      </c>
    </row>
    <row r="1477" spans="1:7" outlineLevel="1" x14ac:dyDescent="0.25">
      <c r="A1477" s="29">
        <v>45638</v>
      </c>
      <c r="B1477" s="30" t="s">
        <v>1102</v>
      </c>
      <c r="C1477" s="31">
        <v>698.14</v>
      </c>
      <c r="D1477" s="29">
        <v>45684</v>
      </c>
      <c r="E1477" s="29">
        <v>45684</v>
      </c>
      <c r="F1477" s="32">
        <f t="shared" si="78"/>
        <v>0</v>
      </c>
      <c r="G1477" s="33">
        <f t="shared" si="79"/>
        <v>0</v>
      </c>
    </row>
    <row r="1478" spans="1:7" outlineLevel="1" x14ac:dyDescent="0.25">
      <c r="A1478" s="29">
        <v>45638</v>
      </c>
      <c r="B1478" s="30" t="s">
        <v>1103</v>
      </c>
      <c r="C1478" s="31">
        <v>5073.34</v>
      </c>
      <c r="D1478" s="29">
        <v>45684</v>
      </c>
      <c r="E1478" s="29">
        <v>45684</v>
      </c>
      <c r="F1478" s="32">
        <f t="shared" si="78"/>
        <v>0</v>
      </c>
      <c r="G1478" s="33">
        <f t="shared" si="79"/>
        <v>0</v>
      </c>
    </row>
    <row r="1479" spans="1:7" outlineLevel="1" x14ac:dyDescent="0.25">
      <c r="A1479" s="29">
        <v>45638</v>
      </c>
      <c r="B1479" s="30" t="s">
        <v>1104</v>
      </c>
      <c r="C1479" s="31">
        <v>21.33</v>
      </c>
      <c r="D1479" s="29">
        <v>45684</v>
      </c>
      <c r="E1479" s="29">
        <v>45684</v>
      </c>
      <c r="F1479" s="32">
        <f t="shared" si="78"/>
        <v>0</v>
      </c>
      <c r="G1479" s="33">
        <f t="shared" si="79"/>
        <v>0</v>
      </c>
    </row>
    <row r="1480" spans="1:7" outlineLevel="1" x14ac:dyDescent="0.25">
      <c r="A1480" s="29">
        <v>45638</v>
      </c>
      <c r="B1480" s="30" t="s">
        <v>1105</v>
      </c>
      <c r="C1480" s="31">
        <v>4.21</v>
      </c>
      <c r="D1480" s="29">
        <v>45684</v>
      </c>
      <c r="E1480" s="29">
        <v>45684</v>
      </c>
      <c r="F1480" s="32">
        <f t="shared" ref="F1480:F1511" si="80">E1480-D1480</f>
        <v>0</v>
      </c>
      <c r="G1480" s="33">
        <f t="shared" ref="G1480:G1511" si="81">F1480*C1480</f>
        <v>0</v>
      </c>
    </row>
    <row r="1481" spans="1:7" outlineLevel="1" x14ac:dyDescent="0.25">
      <c r="A1481" s="29">
        <v>45638</v>
      </c>
      <c r="B1481" s="30" t="s">
        <v>1106</v>
      </c>
      <c r="C1481" s="31">
        <v>307.76</v>
      </c>
      <c r="D1481" s="29">
        <v>45684</v>
      </c>
      <c r="E1481" s="29">
        <v>45684</v>
      </c>
      <c r="F1481" s="32">
        <f t="shared" si="80"/>
        <v>0</v>
      </c>
      <c r="G1481" s="33">
        <f t="shared" si="81"/>
        <v>0</v>
      </c>
    </row>
    <row r="1482" spans="1:7" outlineLevel="1" x14ac:dyDescent="0.25">
      <c r="A1482" s="29">
        <v>45638</v>
      </c>
      <c r="B1482" s="30" t="s">
        <v>1107</v>
      </c>
      <c r="C1482" s="31">
        <v>196.11</v>
      </c>
      <c r="D1482" s="29">
        <v>45684</v>
      </c>
      <c r="E1482" s="29">
        <v>45684</v>
      </c>
      <c r="F1482" s="32">
        <f t="shared" si="80"/>
        <v>0</v>
      </c>
      <c r="G1482" s="33">
        <f t="shared" si="81"/>
        <v>0</v>
      </c>
    </row>
    <row r="1483" spans="1:7" outlineLevel="1" x14ac:dyDescent="0.25">
      <c r="A1483" s="29">
        <v>45638</v>
      </c>
      <c r="B1483" s="30" t="s">
        <v>1108</v>
      </c>
      <c r="C1483" s="31">
        <v>67.89</v>
      </c>
      <c r="D1483" s="29">
        <v>45684</v>
      </c>
      <c r="E1483" s="29">
        <v>45684</v>
      </c>
      <c r="F1483" s="32">
        <f t="shared" si="80"/>
        <v>0</v>
      </c>
      <c r="G1483" s="33">
        <f t="shared" si="81"/>
        <v>0</v>
      </c>
    </row>
    <row r="1484" spans="1:7" outlineLevel="1" x14ac:dyDescent="0.25">
      <c r="A1484" s="29">
        <v>45638</v>
      </c>
      <c r="B1484" s="30" t="s">
        <v>1109</v>
      </c>
      <c r="C1484" s="31">
        <v>12.98</v>
      </c>
      <c r="D1484" s="29">
        <v>45684</v>
      </c>
      <c r="E1484" s="29">
        <v>45684</v>
      </c>
      <c r="F1484" s="32">
        <f t="shared" si="80"/>
        <v>0</v>
      </c>
      <c r="G1484" s="33">
        <f t="shared" si="81"/>
        <v>0</v>
      </c>
    </row>
    <row r="1485" spans="1:7" outlineLevel="1" x14ac:dyDescent="0.25">
      <c r="A1485" s="29">
        <v>45638</v>
      </c>
      <c r="B1485" s="30" t="s">
        <v>1110</v>
      </c>
      <c r="C1485" s="31">
        <v>179.48</v>
      </c>
      <c r="D1485" s="29">
        <v>45684</v>
      </c>
      <c r="E1485" s="29">
        <v>45684</v>
      </c>
      <c r="F1485" s="32">
        <f t="shared" si="80"/>
        <v>0</v>
      </c>
      <c r="G1485" s="33">
        <f t="shared" si="81"/>
        <v>0</v>
      </c>
    </row>
    <row r="1486" spans="1:7" outlineLevel="1" x14ac:dyDescent="0.25">
      <c r="A1486" s="29">
        <v>45638</v>
      </c>
      <c r="B1486" s="30" t="s">
        <v>1111</v>
      </c>
      <c r="C1486" s="31">
        <v>129.91</v>
      </c>
      <c r="D1486" s="29">
        <v>45684</v>
      </c>
      <c r="E1486" s="29">
        <v>45684</v>
      </c>
      <c r="F1486" s="32">
        <f t="shared" si="80"/>
        <v>0</v>
      </c>
      <c r="G1486" s="33">
        <f t="shared" si="81"/>
        <v>0</v>
      </c>
    </row>
    <row r="1487" spans="1:7" outlineLevel="1" x14ac:dyDescent="0.25">
      <c r="A1487" s="29">
        <v>45638</v>
      </c>
      <c r="B1487" s="30" t="s">
        <v>1112</v>
      </c>
      <c r="C1487" s="31">
        <v>18.57</v>
      </c>
      <c r="D1487" s="29">
        <v>45684</v>
      </c>
      <c r="E1487" s="29">
        <v>45684</v>
      </c>
      <c r="F1487" s="32">
        <f t="shared" si="80"/>
        <v>0</v>
      </c>
      <c r="G1487" s="33">
        <f t="shared" si="81"/>
        <v>0</v>
      </c>
    </row>
    <row r="1488" spans="1:7" outlineLevel="1" x14ac:dyDescent="0.25">
      <c r="A1488" s="29">
        <v>45638</v>
      </c>
      <c r="B1488" s="30" t="s">
        <v>1113</v>
      </c>
      <c r="C1488" s="31">
        <v>20.18</v>
      </c>
      <c r="D1488" s="29">
        <v>45684</v>
      </c>
      <c r="E1488" s="29">
        <v>45684</v>
      </c>
      <c r="F1488" s="32">
        <f t="shared" si="80"/>
        <v>0</v>
      </c>
      <c r="G1488" s="33">
        <f t="shared" si="81"/>
        <v>0</v>
      </c>
    </row>
    <row r="1489" spans="1:7" outlineLevel="1" x14ac:dyDescent="0.25">
      <c r="A1489" s="29">
        <v>45638</v>
      </c>
      <c r="B1489" s="30" t="s">
        <v>1114</v>
      </c>
      <c r="C1489" s="31">
        <v>315.88</v>
      </c>
      <c r="D1489" s="29">
        <v>45684</v>
      </c>
      <c r="E1489" s="29">
        <v>45684</v>
      </c>
      <c r="F1489" s="32">
        <f t="shared" si="80"/>
        <v>0</v>
      </c>
      <c r="G1489" s="33">
        <f t="shared" si="81"/>
        <v>0</v>
      </c>
    </row>
    <row r="1490" spans="1:7" outlineLevel="1" x14ac:dyDescent="0.25">
      <c r="A1490" s="29">
        <v>45638</v>
      </c>
      <c r="B1490" s="30" t="s">
        <v>1115</v>
      </c>
      <c r="C1490" s="31">
        <v>627.01</v>
      </c>
      <c r="D1490" s="29">
        <v>45684</v>
      </c>
      <c r="E1490" s="29">
        <v>45684</v>
      </c>
      <c r="F1490" s="32">
        <f t="shared" si="80"/>
        <v>0</v>
      </c>
      <c r="G1490" s="33">
        <f t="shared" si="81"/>
        <v>0</v>
      </c>
    </row>
    <row r="1491" spans="1:7" outlineLevel="1" x14ac:dyDescent="0.25">
      <c r="A1491" s="29">
        <v>45638</v>
      </c>
      <c r="B1491" s="30" t="s">
        <v>1116</v>
      </c>
      <c r="C1491" s="31">
        <v>238.73</v>
      </c>
      <c r="D1491" s="29">
        <v>45684</v>
      </c>
      <c r="E1491" s="29">
        <v>45684</v>
      </c>
      <c r="F1491" s="32">
        <f t="shared" si="80"/>
        <v>0</v>
      </c>
      <c r="G1491" s="33">
        <f t="shared" si="81"/>
        <v>0</v>
      </c>
    </row>
    <row r="1492" spans="1:7" outlineLevel="1" x14ac:dyDescent="0.25">
      <c r="A1492" s="29">
        <v>45638</v>
      </c>
      <c r="B1492" s="30" t="s">
        <v>1117</v>
      </c>
      <c r="C1492" s="31">
        <v>1207.02</v>
      </c>
      <c r="D1492" s="29">
        <v>45684</v>
      </c>
      <c r="E1492" s="29">
        <v>45684</v>
      </c>
      <c r="F1492" s="32">
        <f t="shared" si="80"/>
        <v>0</v>
      </c>
      <c r="G1492" s="33">
        <f t="shared" si="81"/>
        <v>0</v>
      </c>
    </row>
    <row r="1493" spans="1:7" outlineLevel="1" x14ac:dyDescent="0.25">
      <c r="A1493" s="29">
        <v>45638</v>
      </c>
      <c r="B1493" s="30" t="s">
        <v>1118</v>
      </c>
      <c r="C1493" s="31">
        <v>19.87</v>
      </c>
      <c r="D1493" s="29">
        <v>45684</v>
      </c>
      <c r="E1493" s="29">
        <v>45684</v>
      </c>
      <c r="F1493" s="32">
        <f t="shared" si="80"/>
        <v>0</v>
      </c>
      <c r="G1493" s="33">
        <f t="shared" si="81"/>
        <v>0</v>
      </c>
    </row>
    <row r="1494" spans="1:7" outlineLevel="1" x14ac:dyDescent="0.25">
      <c r="A1494" s="29">
        <v>45638</v>
      </c>
      <c r="B1494" s="30" t="s">
        <v>1119</v>
      </c>
      <c r="C1494" s="31">
        <v>18.34</v>
      </c>
      <c r="D1494" s="29">
        <v>45684</v>
      </c>
      <c r="E1494" s="29">
        <v>45684</v>
      </c>
      <c r="F1494" s="32">
        <f t="shared" si="80"/>
        <v>0</v>
      </c>
      <c r="G1494" s="33">
        <f t="shared" si="81"/>
        <v>0</v>
      </c>
    </row>
    <row r="1495" spans="1:7" outlineLevel="1" x14ac:dyDescent="0.25">
      <c r="A1495" s="29">
        <v>45638</v>
      </c>
      <c r="B1495" s="30" t="s">
        <v>1120</v>
      </c>
      <c r="C1495" s="31">
        <v>57.36</v>
      </c>
      <c r="D1495" s="29">
        <v>45684</v>
      </c>
      <c r="E1495" s="29">
        <v>45684</v>
      </c>
      <c r="F1495" s="32">
        <f t="shared" si="80"/>
        <v>0</v>
      </c>
      <c r="G1495" s="33">
        <f t="shared" si="81"/>
        <v>0</v>
      </c>
    </row>
    <row r="1496" spans="1:7" outlineLevel="1" x14ac:dyDescent="0.25">
      <c r="A1496" s="29">
        <v>45638</v>
      </c>
      <c r="B1496" s="30" t="s">
        <v>1121</v>
      </c>
      <c r="C1496" s="31">
        <v>67.89</v>
      </c>
      <c r="D1496" s="29">
        <v>45684</v>
      </c>
      <c r="E1496" s="29">
        <v>45684</v>
      </c>
      <c r="F1496" s="32">
        <f t="shared" si="80"/>
        <v>0</v>
      </c>
      <c r="G1496" s="33">
        <f t="shared" si="81"/>
        <v>0</v>
      </c>
    </row>
    <row r="1497" spans="1:7" outlineLevel="1" x14ac:dyDescent="0.25">
      <c r="A1497" s="29">
        <v>45638</v>
      </c>
      <c r="B1497" s="30" t="s">
        <v>1122</v>
      </c>
      <c r="C1497" s="31">
        <v>536.88</v>
      </c>
      <c r="D1497" s="29">
        <v>45684</v>
      </c>
      <c r="E1497" s="29">
        <v>45684</v>
      </c>
      <c r="F1497" s="32">
        <f t="shared" si="80"/>
        <v>0</v>
      </c>
      <c r="G1497" s="33">
        <f t="shared" si="81"/>
        <v>0</v>
      </c>
    </row>
    <row r="1498" spans="1:7" outlineLevel="1" x14ac:dyDescent="0.25">
      <c r="A1498" s="29">
        <v>45638</v>
      </c>
      <c r="B1498" s="30" t="s">
        <v>1123</v>
      </c>
      <c r="C1498" s="31">
        <v>1.7</v>
      </c>
      <c r="D1498" s="29">
        <v>45684</v>
      </c>
      <c r="E1498" s="29">
        <v>45684</v>
      </c>
      <c r="F1498" s="32">
        <f t="shared" si="80"/>
        <v>0</v>
      </c>
      <c r="G1498" s="33">
        <f t="shared" si="81"/>
        <v>0</v>
      </c>
    </row>
    <row r="1499" spans="1:7" outlineLevel="1" x14ac:dyDescent="0.25">
      <c r="A1499" s="29">
        <v>45638</v>
      </c>
      <c r="B1499" s="30" t="s">
        <v>1124</v>
      </c>
      <c r="C1499" s="31">
        <v>394.41</v>
      </c>
      <c r="D1499" s="29">
        <v>45684</v>
      </c>
      <c r="E1499" s="29">
        <v>45684</v>
      </c>
      <c r="F1499" s="32">
        <f t="shared" si="80"/>
        <v>0</v>
      </c>
      <c r="G1499" s="33">
        <f t="shared" si="81"/>
        <v>0</v>
      </c>
    </row>
    <row r="1500" spans="1:7" outlineLevel="1" x14ac:dyDescent="0.25">
      <c r="A1500" s="29">
        <v>45638</v>
      </c>
      <c r="B1500" s="30" t="s">
        <v>1125</v>
      </c>
      <c r="C1500" s="31">
        <v>611.1</v>
      </c>
      <c r="D1500" s="29">
        <v>45684</v>
      </c>
      <c r="E1500" s="29">
        <v>45684</v>
      </c>
      <c r="F1500" s="32">
        <f t="shared" si="80"/>
        <v>0</v>
      </c>
      <c r="G1500" s="33">
        <f t="shared" si="81"/>
        <v>0</v>
      </c>
    </row>
    <row r="1501" spans="1:7" outlineLevel="1" x14ac:dyDescent="0.25">
      <c r="A1501" s="29">
        <v>45638</v>
      </c>
      <c r="B1501" s="30" t="s">
        <v>1126</v>
      </c>
      <c r="C1501" s="31">
        <v>19.64</v>
      </c>
      <c r="D1501" s="29">
        <v>45684</v>
      </c>
      <c r="E1501" s="29">
        <v>45684</v>
      </c>
      <c r="F1501" s="32">
        <f t="shared" si="80"/>
        <v>0</v>
      </c>
      <c r="G1501" s="33">
        <f t="shared" si="81"/>
        <v>0</v>
      </c>
    </row>
    <row r="1502" spans="1:7" outlineLevel="1" x14ac:dyDescent="0.25">
      <c r="A1502" s="29">
        <v>45638</v>
      </c>
      <c r="B1502" s="30" t="s">
        <v>1127</v>
      </c>
      <c r="C1502" s="31">
        <v>21.5</v>
      </c>
      <c r="D1502" s="29">
        <v>45684</v>
      </c>
      <c r="E1502" s="29">
        <v>45684</v>
      </c>
      <c r="F1502" s="32">
        <f t="shared" si="80"/>
        <v>0</v>
      </c>
      <c r="G1502" s="33">
        <f t="shared" si="81"/>
        <v>0</v>
      </c>
    </row>
    <row r="1503" spans="1:7" outlineLevel="1" x14ac:dyDescent="0.25">
      <c r="A1503" s="29">
        <v>45638</v>
      </c>
      <c r="B1503" s="30" t="s">
        <v>1128</v>
      </c>
      <c r="C1503" s="31">
        <v>25.15</v>
      </c>
      <c r="D1503" s="29">
        <v>45684</v>
      </c>
      <c r="E1503" s="29">
        <v>45684</v>
      </c>
      <c r="F1503" s="32">
        <f t="shared" si="80"/>
        <v>0</v>
      </c>
      <c r="G1503" s="33">
        <f t="shared" si="81"/>
        <v>0</v>
      </c>
    </row>
    <row r="1504" spans="1:7" outlineLevel="1" x14ac:dyDescent="0.25">
      <c r="A1504" s="29">
        <v>45638</v>
      </c>
      <c r="B1504" s="30" t="s">
        <v>1129</v>
      </c>
      <c r="C1504" s="31">
        <v>18.54</v>
      </c>
      <c r="D1504" s="29">
        <v>45684</v>
      </c>
      <c r="E1504" s="29">
        <v>45684</v>
      </c>
      <c r="F1504" s="32">
        <f t="shared" si="80"/>
        <v>0</v>
      </c>
      <c r="G1504" s="33">
        <f t="shared" si="81"/>
        <v>0</v>
      </c>
    </row>
    <row r="1505" spans="1:7" outlineLevel="1" x14ac:dyDescent="0.25">
      <c r="A1505" s="29">
        <v>45638</v>
      </c>
      <c r="B1505" s="30" t="s">
        <v>1130</v>
      </c>
      <c r="C1505" s="31">
        <v>327.33999999999997</v>
      </c>
      <c r="D1505" s="29">
        <v>45684</v>
      </c>
      <c r="E1505" s="29">
        <v>45684</v>
      </c>
      <c r="F1505" s="32">
        <f t="shared" si="80"/>
        <v>0</v>
      </c>
      <c r="G1505" s="33">
        <f t="shared" si="81"/>
        <v>0</v>
      </c>
    </row>
    <row r="1506" spans="1:7" outlineLevel="1" x14ac:dyDescent="0.25">
      <c r="A1506" s="29">
        <v>45638</v>
      </c>
      <c r="B1506" s="30" t="s">
        <v>1131</v>
      </c>
      <c r="C1506" s="31">
        <v>224.26</v>
      </c>
      <c r="D1506" s="29">
        <v>45684</v>
      </c>
      <c r="E1506" s="29">
        <v>45684</v>
      </c>
      <c r="F1506" s="32">
        <f t="shared" si="80"/>
        <v>0</v>
      </c>
      <c r="G1506" s="33">
        <f t="shared" si="81"/>
        <v>0</v>
      </c>
    </row>
    <row r="1507" spans="1:7" outlineLevel="1" x14ac:dyDescent="0.25">
      <c r="A1507" s="29">
        <v>45638</v>
      </c>
      <c r="B1507" s="30" t="s">
        <v>1132</v>
      </c>
      <c r="C1507" s="31">
        <v>19.87</v>
      </c>
      <c r="D1507" s="29">
        <v>45684</v>
      </c>
      <c r="E1507" s="29">
        <v>45684</v>
      </c>
      <c r="F1507" s="32">
        <f t="shared" si="80"/>
        <v>0</v>
      </c>
      <c r="G1507" s="33">
        <f t="shared" si="81"/>
        <v>0</v>
      </c>
    </row>
    <row r="1508" spans="1:7" outlineLevel="1" x14ac:dyDescent="0.25">
      <c r="A1508" s="29">
        <v>45638</v>
      </c>
      <c r="B1508" s="30" t="s">
        <v>1133</v>
      </c>
      <c r="C1508" s="31">
        <v>11.68</v>
      </c>
      <c r="D1508" s="29">
        <v>45684</v>
      </c>
      <c r="E1508" s="29">
        <v>45684</v>
      </c>
      <c r="F1508" s="32">
        <f t="shared" si="80"/>
        <v>0</v>
      </c>
      <c r="G1508" s="33">
        <f t="shared" si="81"/>
        <v>0</v>
      </c>
    </row>
    <row r="1509" spans="1:7" outlineLevel="1" x14ac:dyDescent="0.25">
      <c r="A1509" s="29">
        <v>45638</v>
      </c>
      <c r="B1509" s="30" t="s">
        <v>1134</v>
      </c>
      <c r="C1509" s="31">
        <v>12.32</v>
      </c>
      <c r="D1509" s="29">
        <v>45684</v>
      </c>
      <c r="E1509" s="29">
        <v>45684</v>
      </c>
      <c r="F1509" s="32">
        <f t="shared" si="80"/>
        <v>0</v>
      </c>
      <c r="G1509" s="33">
        <f t="shared" si="81"/>
        <v>0</v>
      </c>
    </row>
    <row r="1510" spans="1:7" outlineLevel="1" x14ac:dyDescent="0.25">
      <c r="A1510" s="29">
        <v>45638</v>
      </c>
      <c r="B1510" s="30" t="s">
        <v>1135</v>
      </c>
      <c r="C1510" s="31">
        <v>11.68</v>
      </c>
      <c r="D1510" s="29">
        <v>45684</v>
      </c>
      <c r="E1510" s="29">
        <v>45684</v>
      </c>
      <c r="F1510" s="32">
        <f t="shared" si="80"/>
        <v>0</v>
      </c>
      <c r="G1510" s="33">
        <f t="shared" si="81"/>
        <v>0</v>
      </c>
    </row>
    <row r="1511" spans="1:7" outlineLevel="1" x14ac:dyDescent="0.25">
      <c r="A1511" s="29">
        <v>45671</v>
      </c>
      <c r="B1511" s="30" t="s">
        <v>1136</v>
      </c>
      <c r="C1511" s="31">
        <v>713.3</v>
      </c>
      <c r="D1511" s="29">
        <v>45713</v>
      </c>
      <c r="E1511" s="29">
        <v>45713</v>
      </c>
      <c r="F1511" s="32">
        <f t="shared" si="80"/>
        <v>0</v>
      </c>
      <c r="G1511" s="33">
        <f t="shared" si="81"/>
        <v>0</v>
      </c>
    </row>
    <row r="1512" spans="1:7" outlineLevel="1" x14ac:dyDescent="0.25">
      <c r="A1512" s="29">
        <v>45671</v>
      </c>
      <c r="B1512" s="30" t="s">
        <v>1137</v>
      </c>
      <c r="C1512" s="31">
        <v>645.15</v>
      </c>
      <c r="D1512" s="29">
        <v>45713</v>
      </c>
      <c r="E1512" s="29">
        <v>45713</v>
      </c>
      <c r="F1512" s="32">
        <f t="shared" ref="F1512:F1543" si="82">E1512-D1512</f>
        <v>0</v>
      </c>
      <c r="G1512" s="33">
        <f t="shared" ref="G1512:G1543" si="83">F1512*C1512</f>
        <v>0</v>
      </c>
    </row>
    <row r="1513" spans="1:7" outlineLevel="1" x14ac:dyDescent="0.25">
      <c r="A1513" s="29">
        <v>45671</v>
      </c>
      <c r="B1513" s="30" t="s">
        <v>1138</v>
      </c>
      <c r="C1513" s="31">
        <v>19.21</v>
      </c>
      <c r="D1513" s="29">
        <v>45713</v>
      </c>
      <c r="E1513" s="29">
        <v>45713</v>
      </c>
      <c r="F1513" s="32">
        <f t="shared" si="82"/>
        <v>0</v>
      </c>
      <c r="G1513" s="33">
        <f t="shared" si="83"/>
        <v>0</v>
      </c>
    </row>
    <row r="1514" spans="1:7" outlineLevel="1" x14ac:dyDescent="0.25">
      <c r="A1514" s="29">
        <v>45671</v>
      </c>
      <c r="B1514" s="30" t="s">
        <v>1139</v>
      </c>
      <c r="C1514" s="31">
        <v>20.239999999999998</v>
      </c>
      <c r="D1514" s="29">
        <v>45713</v>
      </c>
      <c r="E1514" s="29">
        <v>45713</v>
      </c>
      <c r="F1514" s="32">
        <f t="shared" si="82"/>
        <v>0</v>
      </c>
      <c r="G1514" s="33">
        <f t="shared" si="83"/>
        <v>0</v>
      </c>
    </row>
    <row r="1515" spans="1:7" outlineLevel="1" x14ac:dyDescent="0.25">
      <c r="A1515" s="29">
        <v>45671</v>
      </c>
      <c r="B1515" s="30" t="s">
        <v>1140</v>
      </c>
      <c r="C1515" s="31">
        <v>18.91</v>
      </c>
      <c r="D1515" s="29">
        <v>45713</v>
      </c>
      <c r="E1515" s="29">
        <v>45713</v>
      </c>
      <c r="F1515" s="32">
        <f t="shared" si="82"/>
        <v>0</v>
      </c>
      <c r="G1515" s="33">
        <f t="shared" si="83"/>
        <v>0</v>
      </c>
    </row>
    <row r="1516" spans="1:7" outlineLevel="1" x14ac:dyDescent="0.25">
      <c r="A1516" s="29">
        <v>45671</v>
      </c>
      <c r="B1516" s="30" t="s">
        <v>1141</v>
      </c>
      <c r="C1516" s="31">
        <v>80.489999999999995</v>
      </c>
      <c r="D1516" s="29">
        <v>45713</v>
      </c>
      <c r="E1516" s="29">
        <v>45713</v>
      </c>
      <c r="F1516" s="32">
        <f t="shared" si="82"/>
        <v>0</v>
      </c>
      <c r="G1516" s="33">
        <f t="shared" si="83"/>
        <v>0</v>
      </c>
    </row>
    <row r="1517" spans="1:7" outlineLevel="1" x14ac:dyDescent="0.25">
      <c r="A1517" s="29">
        <v>45671</v>
      </c>
      <c r="B1517" s="30" t="s">
        <v>1142</v>
      </c>
      <c r="C1517" s="31">
        <v>922.95</v>
      </c>
      <c r="D1517" s="29">
        <v>45713</v>
      </c>
      <c r="E1517" s="29">
        <v>45713</v>
      </c>
      <c r="F1517" s="32">
        <f t="shared" si="82"/>
        <v>0</v>
      </c>
      <c r="G1517" s="33">
        <f t="shared" si="83"/>
        <v>0</v>
      </c>
    </row>
    <row r="1518" spans="1:7" outlineLevel="1" x14ac:dyDescent="0.25">
      <c r="A1518" s="29">
        <v>45671</v>
      </c>
      <c r="B1518" s="30" t="s">
        <v>1143</v>
      </c>
      <c r="C1518" s="31">
        <v>19.68</v>
      </c>
      <c r="D1518" s="29">
        <v>45713</v>
      </c>
      <c r="E1518" s="29">
        <v>45713</v>
      </c>
      <c r="F1518" s="32">
        <f t="shared" si="82"/>
        <v>0</v>
      </c>
      <c r="G1518" s="33">
        <f t="shared" si="83"/>
        <v>0</v>
      </c>
    </row>
    <row r="1519" spans="1:7" outlineLevel="1" x14ac:dyDescent="0.25">
      <c r="A1519" s="29">
        <v>45671</v>
      </c>
      <c r="B1519" s="30" t="s">
        <v>1144</v>
      </c>
      <c r="C1519" s="31">
        <v>18.34</v>
      </c>
      <c r="D1519" s="29">
        <v>45713</v>
      </c>
      <c r="E1519" s="29">
        <v>45713</v>
      </c>
      <c r="F1519" s="32">
        <f t="shared" si="82"/>
        <v>0</v>
      </c>
      <c r="G1519" s="33">
        <f t="shared" si="83"/>
        <v>0</v>
      </c>
    </row>
    <row r="1520" spans="1:7" outlineLevel="1" x14ac:dyDescent="0.25">
      <c r="A1520" s="29">
        <v>45671</v>
      </c>
      <c r="B1520" s="30" t="s">
        <v>1145</v>
      </c>
      <c r="C1520" s="31">
        <v>18.34</v>
      </c>
      <c r="D1520" s="29">
        <v>45713</v>
      </c>
      <c r="E1520" s="29">
        <v>45713</v>
      </c>
      <c r="F1520" s="32">
        <f t="shared" si="82"/>
        <v>0</v>
      </c>
      <c r="G1520" s="33">
        <f t="shared" si="83"/>
        <v>0</v>
      </c>
    </row>
    <row r="1521" spans="1:7" outlineLevel="1" x14ac:dyDescent="0.25">
      <c r="A1521" s="29">
        <v>45671</v>
      </c>
      <c r="B1521" s="30" t="s">
        <v>1146</v>
      </c>
      <c r="C1521" s="31">
        <v>21.47</v>
      </c>
      <c r="D1521" s="29">
        <v>45713</v>
      </c>
      <c r="E1521" s="29">
        <v>45713</v>
      </c>
      <c r="F1521" s="32">
        <f t="shared" si="82"/>
        <v>0</v>
      </c>
      <c r="G1521" s="33">
        <f t="shared" si="83"/>
        <v>0</v>
      </c>
    </row>
    <row r="1522" spans="1:7" outlineLevel="1" x14ac:dyDescent="0.25">
      <c r="A1522" s="29">
        <v>45671</v>
      </c>
      <c r="B1522" s="30" t="s">
        <v>1147</v>
      </c>
      <c r="C1522" s="31">
        <v>13.58</v>
      </c>
      <c r="D1522" s="29">
        <v>45713</v>
      </c>
      <c r="E1522" s="29">
        <v>45713</v>
      </c>
      <c r="F1522" s="32">
        <f t="shared" si="82"/>
        <v>0</v>
      </c>
      <c r="G1522" s="33">
        <f t="shared" si="83"/>
        <v>0</v>
      </c>
    </row>
    <row r="1523" spans="1:7" outlineLevel="1" x14ac:dyDescent="0.25">
      <c r="A1523" s="29">
        <v>45671</v>
      </c>
      <c r="B1523" s="30" t="s">
        <v>1148</v>
      </c>
      <c r="C1523" s="31">
        <v>852.11</v>
      </c>
      <c r="D1523" s="29">
        <v>45713</v>
      </c>
      <c r="E1523" s="29">
        <v>45713</v>
      </c>
      <c r="F1523" s="32">
        <f t="shared" si="82"/>
        <v>0</v>
      </c>
      <c r="G1523" s="33">
        <f t="shared" si="83"/>
        <v>0</v>
      </c>
    </row>
    <row r="1524" spans="1:7" outlineLevel="1" x14ac:dyDescent="0.25">
      <c r="A1524" s="29">
        <v>45671</v>
      </c>
      <c r="B1524" s="30" t="s">
        <v>1149</v>
      </c>
      <c r="C1524" s="31">
        <v>18.34</v>
      </c>
      <c r="D1524" s="29">
        <v>45713</v>
      </c>
      <c r="E1524" s="29">
        <v>45713</v>
      </c>
      <c r="F1524" s="32">
        <f t="shared" si="82"/>
        <v>0</v>
      </c>
      <c r="G1524" s="33">
        <f t="shared" si="83"/>
        <v>0</v>
      </c>
    </row>
    <row r="1525" spans="1:7" outlineLevel="1" x14ac:dyDescent="0.25">
      <c r="A1525" s="29">
        <v>45671</v>
      </c>
      <c r="B1525" s="30" t="s">
        <v>1150</v>
      </c>
      <c r="C1525" s="31">
        <v>298.77999999999997</v>
      </c>
      <c r="D1525" s="29">
        <v>45713</v>
      </c>
      <c r="E1525" s="29">
        <v>45713</v>
      </c>
      <c r="F1525" s="32">
        <f t="shared" si="82"/>
        <v>0</v>
      </c>
      <c r="G1525" s="33">
        <f t="shared" si="83"/>
        <v>0</v>
      </c>
    </row>
    <row r="1526" spans="1:7" outlineLevel="1" x14ac:dyDescent="0.25">
      <c r="A1526" s="29">
        <v>45671</v>
      </c>
      <c r="B1526" s="30" t="s">
        <v>1151</v>
      </c>
      <c r="C1526" s="31">
        <v>18.34</v>
      </c>
      <c r="D1526" s="29">
        <v>45713</v>
      </c>
      <c r="E1526" s="29">
        <v>45713</v>
      </c>
      <c r="F1526" s="32">
        <f t="shared" si="82"/>
        <v>0</v>
      </c>
      <c r="G1526" s="33">
        <f t="shared" si="83"/>
        <v>0</v>
      </c>
    </row>
    <row r="1527" spans="1:7" outlineLevel="1" x14ac:dyDescent="0.25">
      <c r="A1527" s="29">
        <v>45671</v>
      </c>
      <c r="B1527" s="30" t="s">
        <v>1152</v>
      </c>
      <c r="C1527" s="31">
        <v>13.34</v>
      </c>
      <c r="D1527" s="29">
        <v>45713</v>
      </c>
      <c r="E1527" s="29">
        <v>45713</v>
      </c>
      <c r="F1527" s="32">
        <f t="shared" si="82"/>
        <v>0</v>
      </c>
      <c r="G1527" s="33">
        <f t="shared" si="83"/>
        <v>0</v>
      </c>
    </row>
    <row r="1528" spans="1:7" outlineLevel="1" x14ac:dyDescent="0.25">
      <c r="A1528" s="29">
        <v>45671</v>
      </c>
      <c r="B1528" s="30" t="s">
        <v>1153</v>
      </c>
      <c r="C1528" s="31">
        <v>391.99</v>
      </c>
      <c r="D1528" s="29">
        <v>45713</v>
      </c>
      <c r="E1528" s="29">
        <v>45713</v>
      </c>
      <c r="F1528" s="32">
        <f t="shared" si="82"/>
        <v>0</v>
      </c>
      <c r="G1528" s="33">
        <f t="shared" si="83"/>
        <v>0</v>
      </c>
    </row>
    <row r="1529" spans="1:7" outlineLevel="1" x14ac:dyDescent="0.25">
      <c r="A1529" s="29">
        <v>45671</v>
      </c>
      <c r="B1529" s="30" t="s">
        <v>1154</v>
      </c>
      <c r="C1529" s="31">
        <v>56.6</v>
      </c>
      <c r="D1529" s="29">
        <v>45713</v>
      </c>
      <c r="E1529" s="29">
        <v>45713</v>
      </c>
      <c r="F1529" s="32">
        <f t="shared" si="82"/>
        <v>0</v>
      </c>
      <c r="G1529" s="33">
        <f t="shared" si="83"/>
        <v>0</v>
      </c>
    </row>
    <row r="1530" spans="1:7" outlineLevel="1" x14ac:dyDescent="0.25">
      <c r="A1530" s="29">
        <v>45671</v>
      </c>
      <c r="B1530" s="30" t="s">
        <v>1155</v>
      </c>
      <c r="C1530" s="31">
        <v>56.6</v>
      </c>
      <c r="D1530" s="29">
        <v>45713</v>
      </c>
      <c r="E1530" s="29">
        <v>45713</v>
      </c>
      <c r="F1530" s="32">
        <f t="shared" si="82"/>
        <v>0</v>
      </c>
      <c r="G1530" s="33">
        <f t="shared" si="83"/>
        <v>0</v>
      </c>
    </row>
    <row r="1531" spans="1:7" outlineLevel="1" x14ac:dyDescent="0.25">
      <c r="A1531" s="29">
        <v>45671</v>
      </c>
      <c r="B1531" s="30" t="s">
        <v>1156</v>
      </c>
      <c r="C1531" s="31">
        <v>13.7</v>
      </c>
      <c r="D1531" s="29">
        <v>45713</v>
      </c>
      <c r="E1531" s="29">
        <v>45713</v>
      </c>
      <c r="F1531" s="32">
        <f t="shared" si="82"/>
        <v>0</v>
      </c>
      <c r="G1531" s="33">
        <f t="shared" si="83"/>
        <v>0</v>
      </c>
    </row>
    <row r="1532" spans="1:7" outlineLevel="1" x14ac:dyDescent="0.25">
      <c r="A1532" s="29">
        <v>45671</v>
      </c>
      <c r="B1532" s="30" t="s">
        <v>1157</v>
      </c>
      <c r="C1532" s="31">
        <v>767.95</v>
      </c>
      <c r="D1532" s="29">
        <v>45713</v>
      </c>
      <c r="E1532" s="29">
        <v>45713</v>
      </c>
      <c r="F1532" s="32">
        <f t="shared" si="82"/>
        <v>0</v>
      </c>
      <c r="G1532" s="33">
        <f t="shared" si="83"/>
        <v>0</v>
      </c>
    </row>
    <row r="1533" spans="1:7" outlineLevel="1" x14ac:dyDescent="0.25">
      <c r="A1533" s="29">
        <v>45671</v>
      </c>
      <c r="B1533" s="30" t="s">
        <v>1158</v>
      </c>
      <c r="C1533" s="31">
        <v>315.33</v>
      </c>
      <c r="D1533" s="29">
        <v>45713</v>
      </c>
      <c r="E1533" s="29">
        <v>45713</v>
      </c>
      <c r="F1533" s="32">
        <f t="shared" si="82"/>
        <v>0</v>
      </c>
      <c r="G1533" s="33">
        <f t="shared" si="83"/>
        <v>0</v>
      </c>
    </row>
    <row r="1534" spans="1:7" outlineLevel="1" x14ac:dyDescent="0.25">
      <c r="A1534" s="29">
        <v>45671</v>
      </c>
      <c r="B1534" s="30" t="s">
        <v>1159</v>
      </c>
      <c r="C1534" s="31">
        <v>52.18</v>
      </c>
      <c r="D1534" s="29">
        <v>45713</v>
      </c>
      <c r="E1534" s="29">
        <v>45713</v>
      </c>
      <c r="F1534" s="32">
        <f t="shared" si="82"/>
        <v>0</v>
      </c>
      <c r="G1534" s="33">
        <f t="shared" si="83"/>
        <v>0</v>
      </c>
    </row>
    <row r="1535" spans="1:7" outlineLevel="1" x14ac:dyDescent="0.25">
      <c r="A1535" s="29">
        <v>45671</v>
      </c>
      <c r="B1535" s="30" t="s">
        <v>1160</v>
      </c>
      <c r="C1535" s="31">
        <v>13.58</v>
      </c>
      <c r="D1535" s="29">
        <v>45713</v>
      </c>
      <c r="E1535" s="29">
        <v>45713</v>
      </c>
      <c r="F1535" s="32">
        <f t="shared" si="82"/>
        <v>0</v>
      </c>
      <c r="G1535" s="33">
        <f t="shared" si="83"/>
        <v>0</v>
      </c>
    </row>
    <row r="1536" spans="1:7" outlineLevel="1" x14ac:dyDescent="0.25">
      <c r="A1536" s="29">
        <v>45671</v>
      </c>
      <c r="B1536" s="30" t="s">
        <v>1161</v>
      </c>
      <c r="C1536" s="31">
        <v>1215.3499999999999</v>
      </c>
      <c r="D1536" s="29">
        <v>45713</v>
      </c>
      <c r="E1536" s="29">
        <v>45713</v>
      </c>
      <c r="F1536" s="32">
        <f t="shared" si="82"/>
        <v>0</v>
      </c>
      <c r="G1536" s="33">
        <f t="shared" si="83"/>
        <v>0</v>
      </c>
    </row>
    <row r="1537" spans="1:7" outlineLevel="1" x14ac:dyDescent="0.25">
      <c r="A1537" s="29">
        <v>45671</v>
      </c>
      <c r="B1537" s="30" t="s">
        <v>1162</v>
      </c>
      <c r="C1537" s="31">
        <v>715.82</v>
      </c>
      <c r="D1537" s="29">
        <v>45713</v>
      </c>
      <c r="E1537" s="29">
        <v>45713</v>
      </c>
      <c r="F1537" s="32">
        <f t="shared" si="82"/>
        <v>0</v>
      </c>
      <c r="G1537" s="33">
        <f t="shared" si="83"/>
        <v>0</v>
      </c>
    </row>
    <row r="1538" spans="1:7" outlineLevel="1" x14ac:dyDescent="0.25">
      <c r="A1538" s="29">
        <v>45671</v>
      </c>
      <c r="B1538" s="30" t="s">
        <v>1163</v>
      </c>
      <c r="C1538" s="31">
        <v>5140.95</v>
      </c>
      <c r="D1538" s="29">
        <v>45713</v>
      </c>
      <c r="E1538" s="29">
        <v>45713</v>
      </c>
      <c r="F1538" s="32">
        <f t="shared" si="82"/>
        <v>0</v>
      </c>
      <c r="G1538" s="33">
        <f t="shared" si="83"/>
        <v>0</v>
      </c>
    </row>
    <row r="1539" spans="1:7" outlineLevel="1" x14ac:dyDescent="0.25">
      <c r="A1539" s="29">
        <v>45671</v>
      </c>
      <c r="B1539" s="30" t="s">
        <v>1164</v>
      </c>
      <c r="C1539" s="31">
        <v>21.7</v>
      </c>
      <c r="D1539" s="29">
        <v>45713</v>
      </c>
      <c r="E1539" s="29">
        <v>45713</v>
      </c>
      <c r="F1539" s="32">
        <f t="shared" si="82"/>
        <v>0</v>
      </c>
      <c r="G1539" s="33">
        <f t="shared" si="83"/>
        <v>0</v>
      </c>
    </row>
    <row r="1540" spans="1:7" outlineLevel="1" x14ac:dyDescent="0.25">
      <c r="A1540" s="29">
        <v>45671</v>
      </c>
      <c r="B1540" s="30" t="s">
        <v>1165</v>
      </c>
      <c r="C1540" s="31">
        <v>4.21</v>
      </c>
      <c r="D1540" s="29">
        <v>45713</v>
      </c>
      <c r="E1540" s="29">
        <v>45713</v>
      </c>
      <c r="F1540" s="32">
        <f t="shared" si="82"/>
        <v>0</v>
      </c>
      <c r="G1540" s="33">
        <f t="shared" si="83"/>
        <v>0</v>
      </c>
    </row>
    <row r="1541" spans="1:7" outlineLevel="1" x14ac:dyDescent="0.25">
      <c r="A1541" s="29">
        <v>45671</v>
      </c>
      <c r="B1541" s="30" t="s">
        <v>1166</v>
      </c>
      <c r="C1541" s="31">
        <v>282.08999999999997</v>
      </c>
      <c r="D1541" s="29">
        <v>45713</v>
      </c>
      <c r="E1541" s="29">
        <v>45713</v>
      </c>
      <c r="F1541" s="32">
        <f t="shared" si="82"/>
        <v>0</v>
      </c>
      <c r="G1541" s="33">
        <f t="shared" si="83"/>
        <v>0</v>
      </c>
    </row>
    <row r="1542" spans="1:7" outlineLevel="1" x14ac:dyDescent="0.25">
      <c r="A1542" s="29">
        <v>45671</v>
      </c>
      <c r="B1542" s="30" t="s">
        <v>1167</v>
      </c>
      <c r="C1542" s="31">
        <v>217.53</v>
      </c>
      <c r="D1542" s="29">
        <v>45713</v>
      </c>
      <c r="E1542" s="29">
        <v>45713</v>
      </c>
      <c r="F1542" s="32">
        <f t="shared" si="82"/>
        <v>0</v>
      </c>
      <c r="G1542" s="33">
        <f t="shared" si="83"/>
        <v>0</v>
      </c>
    </row>
    <row r="1543" spans="1:7" outlineLevel="1" x14ac:dyDescent="0.25">
      <c r="A1543" s="29">
        <v>45671</v>
      </c>
      <c r="B1543" s="30" t="s">
        <v>1168</v>
      </c>
      <c r="C1543" s="31">
        <v>78.599999999999994</v>
      </c>
      <c r="D1543" s="29">
        <v>45713</v>
      </c>
      <c r="E1543" s="29">
        <v>45713</v>
      </c>
      <c r="F1543" s="32">
        <f t="shared" si="82"/>
        <v>0</v>
      </c>
      <c r="G1543" s="33">
        <f t="shared" si="83"/>
        <v>0</v>
      </c>
    </row>
    <row r="1544" spans="1:7" outlineLevel="1" x14ac:dyDescent="0.25">
      <c r="A1544" s="29">
        <v>45671</v>
      </c>
      <c r="B1544" s="30" t="s">
        <v>1169</v>
      </c>
      <c r="C1544" s="31">
        <v>13.02</v>
      </c>
      <c r="D1544" s="29">
        <v>45713</v>
      </c>
      <c r="E1544" s="29">
        <v>45713</v>
      </c>
      <c r="F1544" s="32">
        <f t="shared" ref="F1544:F1575" si="84">E1544-D1544</f>
        <v>0</v>
      </c>
      <c r="G1544" s="33">
        <f t="shared" ref="G1544:G1575" si="85">F1544*C1544</f>
        <v>0</v>
      </c>
    </row>
    <row r="1545" spans="1:7" outlineLevel="1" x14ac:dyDescent="0.25">
      <c r="A1545" s="29">
        <v>45671</v>
      </c>
      <c r="B1545" s="30" t="s">
        <v>1170</v>
      </c>
      <c r="C1545" s="31">
        <v>186.46</v>
      </c>
      <c r="D1545" s="29">
        <v>45713</v>
      </c>
      <c r="E1545" s="29">
        <v>45713</v>
      </c>
      <c r="F1545" s="32">
        <f t="shared" si="84"/>
        <v>0</v>
      </c>
      <c r="G1545" s="33">
        <f t="shared" si="85"/>
        <v>0</v>
      </c>
    </row>
    <row r="1546" spans="1:7" outlineLevel="1" x14ac:dyDescent="0.25">
      <c r="A1546" s="29">
        <v>45671</v>
      </c>
      <c r="B1546" s="30" t="s">
        <v>1171</v>
      </c>
      <c r="C1546" s="31">
        <v>139.19999999999999</v>
      </c>
      <c r="D1546" s="29">
        <v>45713</v>
      </c>
      <c r="E1546" s="29">
        <v>45713</v>
      </c>
      <c r="F1546" s="32">
        <f t="shared" si="84"/>
        <v>0</v>
      </c>
      <c r="G1546" s="33">
        <f t="shared" si="85"/>
        <v>0</v>
      </c>
    </row>
    <row r="1547" spans="1:7" outlineLevel="1" x14ac:dyDescent="0.25">
      <c r="A1547" s="29">
        <v>45671</v>
      </c>
      <c r="B1547" s="30" t="s">
        <v>1172</v>
      </c>
      <c r="C1547" s="31">
        <v>18.34</v>
      </c>
      <c r="D1547" s="29">
        <v>45713</v>
      </c>
      <c r="E1547" s="29">
        <v>45713</v>
      </c>
      <c r="F1547" s="32">
        <f t="shared" si="84"/>
        <v>0</v>
      </c>
      <c r="G1547" s="33">
        <f t="shared" si="85"/>
        <v>0</v>
      </c>
    </row>
    <row r="1548" spans="1:7" outlineLevel="1" x14ac:dyDescent="0.25">
      <c r="A1548" s="29">
        <v>45671</v>
      </c>
      <c r="B1548" s="30" t="s">
        <v>1173</v>
      </c>
      <c r="C1548" s="31">
        <v>20.239999999999998</v>
      </c>
      <c r="D1548" s="29">
        <v>45713</v>
      </c>
      <c r="E1548" s="29">
        <v>45713</v>
      </c>
      <c r="F1548" s="32">
        <f t="shared" si="84"/>
        <v>0</v>
      </c>
      <c r="G1548" s="33">
        <f t="shared" si="85"/>
        <v>0</v>
      </c>
    </row>
    <row r="1549" spans="1:7" outlineLevel="1" x14ac:dyDescent="0.25">
      <c r="A1549" s="29">
        <v>45671</v>
      </c>
      <c r="B1549" s="30" t="s">
        <v>1174</v>
      </c>
      <c r="C1549" s="31">
        <v>342.58</v>
      </c>
      <c r="D1549" s="29">
        <v>45713</v>
      </c>
      <c r="E1549" s="29">
        <v>45713</v>
      </c>
      <c r="F1549" s="32">
        <f t="shared" si="84"/>
        <v>0</v>
      </c>
      <c r="G1549" s="33">
        <f t="shared" si="85"/>
        <v>0</v>
      </c>
    </row>
    <row r="1550" spans="1:7" outlineLevel="1" x14ac:dyDescent="0.25">
      <c r="A1550" s="29">
        <v>45671</v>
      </c>
      <c r="B1550" s="30" t="s">
        <v>1175</v>
      </c>
      <c r="C1550" s="31">
        <v>712</v>
      </c>
      <c r="D1550" s="29">
        <v>45713</v>
      </c>
      <c r="E1550" s="29">
        <v>45713</v>
      </c>
      <c r="F1550" s="32">
        <f t="shared" si="84"/>
        <v>0</v>
      </c>
      <c r="G1550" s="33">
        <f t="shared" si="85"/>
        <v>0</v>
      </c>
    </row>
    <row r="1551" spans="1:7" outlineLevel="1" x14ac:dyDescent="0.25">
      <c r="A1551" s="29">
        <v>45671</v>
      </c>
      <c r="B1551" s="30" t="s">
        <v>1176</v>
      </c>
      <c r="C1551" s="31">
        <v>258.16000000000003</v>
      </c>
      <c r="D1551" s="29">
        <v>45713</v>
      </c>
      <c r="E1551" s="29">
        <v>45713</v>
      </c>
      <c r="F1551" s="32">
        <f t="shared" si="84"/>
        <v>0</v>
      </c>
      <c r="G1551" s="33">
        <f t="shared" si="85"/>
        <v>0</v>
      </c>
    </row>
    <row r="1552" spans="1:7" outlineLevel="1" x14ac:dyDescent="0.25">
      <c r="A1552" s="29">
        <v>45671</v>
      </c>
      <c r="B1552" s="30" t="s">
        <v>1177</v>
      </c>
      <c r="C1552" s="31">
        <v>1310</v>
      </c>
      <c r="D1552" s="29">
        <v>45713</v>
      </c>
      <c r="E1552" s="29">
        <v>45713</v>
      </c>
      <c r="F1552" s="32">
        <f t="shared" si="84"/>
        <v>0</v>
      </c>
      <c r="G1552" s="33">
        <f t="shared" si="85"/>
        <v>0</v>
      </c>
    </row>
    <row r="1553" spans="1:7" outlineLevel="1" x14ac:dyDescent="0.25">
      <c r="A1553" s="29">
        <v>45671</v>
      </c>
      <c r="B1553" s="30" t="s">
        <v>1178</v>
      </c>
      <c r="C1553" s="31">
        <v>20.46</v>
      </c>
      <c r="D1553" s="29">
        <v>45713</v>
      </c>
      <c r="E1553" s="29">
        <v>45713</v>
      </c>
      <c r="F1553" s="32">
        <f t="shared" si="84"/>
        <v>0</v>
      </c>
      <c r="G1553" s="33">
        <f t="shared" si="85"/>
        <v>0</v>
      </c>
    </row>
    <row r="1554" spans="1:7" outlineLevel="1" x14ac:dyDescent="0.25">
      <c r="A1554" s="29">
        <v>45671</v>
      </c>
      <c r="B1554" s="30" t="s">
        <v>1179</v>
      </c>
      <c r="C1554" s="31">
        <v>18.34</v>
      </c>
      <c r="D1554" s="29">
        <v>45713</v>
      </c>
      <c r="E1554" s="29">
        <v>45713</v>
      </c>
      <c r="F1554" s="32">
        <f t="shared" si="84"/>
        <v>0</v>
      </c>
      <c r="G1554" s="33">
        <f t="shared" si="85"/>
        <v>0</v>
      </c>
    </row>
    <row r="1555" spans="1:7" outlineLevel="1" x14ac:dyDescent="0.25">
      <c r="A1555" s="29">
        <v>45671</v>
      </c>
      <c r="B1555" s="30" t="s">
        <v>1180</v>
      </c>
      <c r="C1555" s="31">
        <v>63.45</v>
      </c>
      <c r="D1555" s="29">
        <v>45713</v>
      </c>
      <c r="E1555" s="29">
        <v>45713</v>
      </c>
      <c r="F1555" s="32">
        <f t="shared" si="84"/>
        <v>0</v>
      </c>
      <c r="G1555" s="33">
        <f t="shared" si="85"/>
        <v>0</v>
      </c>
    </row>
    <row r="1556" spans="1:7" outlineLevel="1" x14ac:dyDescent="0.25">
      <c r="A1556" s="29">
        <v>45671</v>
      </c>
      <c r="B1556" s="30" t="s">
        <v>1181</v>
      </c>
      <c r="C1556" s="31">
        <v>78.599999999999994</v>
      </c>
      <c r="D1556" s="29">
        <v>45713</v>
      </c>
      <c r="E1556" s="29">
        <v>45713</v>
      </c>
      <c r="F1556" s="32">
        <f t="shared" si="84"/>
        <v>0</v>
      </c>
      <c r="G1556" s="33">
        <f t="shared" si="85"/>
        <v>0</v>
      </c>
    </row>
    <row r="1557" spans="1:7" outlineLevel="1" x14ac:dyDescent="0.25">
      <c r="A1557" s="29">
        <v>45671</v>
      </c>
      <c r="B1557" s="30" t="s">
        <v>1182</v>
      </c>
      <c r="C1557" s="31">
        <v>674.23</v>
      </c>
      <c r="D1557" s="29">
        <v>45713</v>
      </c>
      <c r="E1557" s="29">
        <v>45713</v>
      </c>
      <c r="F1557" s="32">
        <f t="shared" si="84"/>
        <v>0</v>
      </c>
      <c r="G1557" s="33">
        <f t="shared" si="85"/>
        <v>0</v>
      </c>
    </row>
    <row r="1558" spans="1:7" outlineLevel="1" x14ac:dyDescent="0.25">
      <c r="A1558" s="29">
        <v>45671</v>
      </c>
      <c r="B1558" s="30" t="s">
        <v>1183</v>
      </c>
      <c r="C1558" s="31">
        <v>17.91</v>
      </c>
      <c r="D1558" s="29">
        <v>45713</v>
      </c>
      <c r="E1558" s="29">
        <v>45713</v>
      </c>
      <c r="F1558" s="32">
        <f t="shared" si="84"/>
        <v>0</v>
      </c>
      <c r="G1558" s="33">
        <f t="shared" si="85"/>
        <v>0</v>
      </c>
    </row>
    <row r="1559" spans="1:7" outlineLevel="1" x14ac:dyDescent="0.25">
      <c r="A1559" s="29">
        <v>45671</v>
      </c>
      <c r="B1559" s="30" t="s">
        <v>1184</v>
      </c>
      <c r="C1559" s="31">
        <v>416.03</v>
      </c>
      <c r="D1559" s="29">
        <v>45713</v>
      </c>
      <c r="E1559" s="29">
        <v>45713</v>
      </c>
      <c r="F1559" s="32">
        <f t="shared" si="84"/>
        <v>0</v>
      </c>
      <c r="G1559" s="33">
        <f t="shared" si="85"/>
        <v>0</v>
      </c>
    </row>
    <row r="1560" spans="1:7" outlineLevel="1" x14ac:dyDescent="0.25">
      <c r="A1560" s="29">
        <v>45671</v>
      </c>
      <c r="B1560" s="30" t="s">
        <v>1185</v>
      </c>
      <c r="C1560" s="31">
        <v>718.49</v>
      </c>
      <c r="D1560" s="29">
        <v>45713</v>
      </c>
      <c r="E1560" s="29">
        <v>45713</v>
      </c>
      <c r="F1560" s="32">
        <f t="shared" si="84"/>
        <v>0</v>
      </c>
      <c r="G1560" s="33">
        <f t="shared" si="85"/>
        <v>0</v>
      </c>
    </row>
    <row r="1561" spans="1:7" outlineLevel="1" x14ac:dyDescent="0.25">
      <c r="A1561" s="29">
        <v>45671</v>
      </c>
      <c r="B1561" s="30" t="s">
        <v>1186</v>
      </c>
      <c r="C1561" s="31">
        <v>20.239999999999998</v>
      </c>
      <c r="D1561" s="29">
        <v>45713</v>
      </c>
      <c r="E1561" s="29">
        <v>45713</v>
      </c>
      <c r="F1561" s="32">
        <f t="shared" si="84"/>
        <v>0</v>
      </c>
      <c r="G1561" s="33">
        <f t="shared" si="85"/>
        <v>0</v>
      </c>
    </row>
    <row r="1562" spans="1:7" outlineLevel="1" x14ac:dyDescent="0.25">
      <c r="A1562" s="29">
        <v>45671</v>
      </c>
      <c r="B1562" s="30" t="s">
        <v>1187</v>
      </c>
      <c r="C1562" s="31">
        <v>21.6</v>
      </c>
      <c r="D1562" s="29">
        <v>45713</v>
      </c>
      <c r="E1562" s="29">
        <v>45713</v>
      </c>
      <c r="F1562" s="32">
        <f t="shared" si="84"/>
        <v>0</v>
      </c>
      <c r="G1562" s="33">
        <f t="shared" si="85"/>
        <v>0</v>
      </c>
    </row>
    <row r="1563" spans="1:7" outlineLevel="1" x14ac:dyDescent="0.25">
      <c r="A1563" s="29">
        <v>45671</v>
      </c>
      <c r="B1563" s="30" t="s">
        <v>1188</v>
      </c>
      <c r="C1563" s="31">
        <v>25.15</v>
      </c>
      <c r="D1563" s="29">
        <v>45713</v>
      </c>
      <c r="E1563" s="29">
        <v>45713</v>
      </c>
      <c r="F1563" s="32">
        <f t="shared" si="84"/>
        <v>0</v>
      </c>
      <c r="G1563" s="33">
        <f t="shared" si="85"/>
        <v>0</v>
      </c>
    </row>
    <row r="1564" spans="1:7" outlineLevel="1" x14ac:dyDescent="0.25">
      <c r="A1564" s="29">
        <v>45671</v>
      </c>
      <c r="B1564" s="30" t="s">
        <v>1189</v>
      </c>
      <c r="C1564" s="31">
        <v>18.34</v>
      </c>
      <c r="D1564" s="29">
        <v>45713</v>
      </c>
      <c r="E1564" s="29">
        <v>45713</v>
      </c>
      <c r="F1564" s="32">
        <f t="shared" si="84"/>
        <v>0</v>
      </c>
      <c r="G1564" s="33">
        <f t="shared" si="85"/>
        <v>0</v>
      </c>
    </row>
    <row r="1565" spans="1:7" outlineLevel="1" x14ac:dyDescent="0.25">
      <c r="A1565" s="29">
        <v>45671</v>
      </c>
      <c r="B1565" s="30" t="s">
        <v>1190</v>
      </c>
      <c r="C1565" s="31">
        <v>351.5</v>
      </c>
      <c r="D1565" s="29">
        <v>45713</v>
      </c>
      <c r="E1565" s="29">
        <v>45713</v>
      </c>
      <c r="F1565" s="32">
        <f t="shared" si="84"/>
        <v>0</v>
      </c>
      <c r="G1565" s="33">
        <f t="shared" si="85"/>
        <v>0</v>
      </c>
    </row>
    <row r="1566" spans="1:7" outlineLevel="1" x14ac:dyDescent="0.25">
      <c r="A1566" s="29">
        <v>45671</v>
      </c>
      <c r="B1566" s="30" t="s">
        <v>1191</v>
      </c>
      <c r="C1566" s="31">
        <v>241.97</v>
      </c>
      <c r="D1566" s="29">
        <v>45713</v>
      </c>
      <c r="E1566" s="29">
        <v>45713</v>
      </c>
      <c r="F1566" s="32">
        <f t="shared" si="84"/>
        <v>0</v>
      </c>
      <c r="G1566" s="33">
        <f t="shared" si="85"/>
        <v>0</v>
      </c>
    </row>
    <row r="1567" spans="1:7" outlineLevel="1" x14ac:dyDescent="0.25">
      <c r="A1567" s="29">
        <v>45671</v>
      </c>
      <c r="B1567" s="30" t="s">
        <v>1192</v>
      </c>
      <c r="C1567" s="31">
        <v>20.239999999999998</v>
      </c>
      <c r="D1567" s="29">
        <v>45713</v>
      </c>
      <c r="E1567" s="29">
        <v>45713</v>
      </c>
      <c r="F1567" s="32">
        <f t="shared" si="84"/>
        <v>0</v>
      </c>
      <c r="G1567" s="33">
        <f t="shared" si="85"/>
        <v>0</v>
      </c>
    </row>
    <row r="1568" spans="1:7" outlineLevel="1" x14ac:dyDescent="0.25">
      <c r="A1568" s="29">
        <v>45671</v>
      </c>
      <c r="B1568" s="30" t="s">
        <v>1193</v>
      </c>
      <c r="C1568" s="31">
        <v>11.68</v>
      </c>
      <c r="D1568" s="29">
        <v>45713</v>
      </c>
      <c r="E1568" s="29">
        <v>45713</v>
      </c>
      <c r="F1568" s="32">
        <f t="shared" si="84"/>
        <v>0</v>
      </c>
      <c r="G1568" s="33">
        <f t="shared" si="85"/>
        <v>0</v>
      </c>
    </row>
    <row r="1569" spans="1:7" outlineLevel="1" x14ac:dyDescent="0.25">
      <c r="A1569" s="29">
        <v>45671</v>
      </c>
      <c r="B1569" s="30" t="s">
        <v>1194</v>
      </c>
      <c r="C1569" s="31">
        <v>13.58</v>
      </c>
      <c r="D1569" s="29">
        <v>45713</v>
      </c>
      <c r="E1569" s="29">
        <v>45713</v>
      </c>
      <c r="F1569" s="32">
        <f t="shared" si="84"/>
        <v>0</v>
      </c>
      <c r="G1569" s="33">
        <f t="shared" si="85"/>
        <v>0</v>
      </c>
    </row>
    <row r="1570" spans="1:7" outlineLevel="1" x14ac:dyDescent="0.25">
      <c r="A1570" s="29">
        <v>45671</v>
      </c>
      <c r="B1570" s="30" t="s">
        <v>1195</v>
      </c>
      <c r="C1570" s="31">
        <v>11.68</v>
      </c>
      <c r="D1570" s="29">
        <v>45713</v>
      </c>
      <c r="E1570" s="29">
        <v>45713</v>
      </c>
      <c r="F1570" s="32">
        <f t="shared" si="84"/>
        <v>0</v>
      </c>
      <c r="G1570" s="33">
        <f t="shared" si="85"/>
        <v>0</v>
      </c>
    </row>
    <row r="1571" spans="1:7" outlineLevel="1" x14ac:dyDescent="0.25">
      <c r="A1571" s="29">
        <v>45686</v>
      </c>
      <c r="B1571" s="30" t="s">
        <v>1196</v>
      </c>
      <c r="C1571" s="31">
        <v>-999.46</v>
      </c>
      <c r="D1571" s="29">
        <v>45713</v>
      </c>
      <c r="E1571" s="29">
        <v>45713</v>
      </c>
      <c r="F1571" s="32">
        <f t="shared" si="84"/>
        <v>0</v>
      </c>
      <c r="G1571" s="33">
        <f t="shared" si="85"/>
        <v>0</v>
      </c>
    </row>
    <row r="1572" spans="1:7" outlineLevel="1" x14ac:dyDescent="0.25">
      <c r="A1572" s="29">
        <v>45700</v>
      </c>
      <c r="B1572" s="30" t="s">
        <v>1197</v>
      </c>
      <c r="C1572" s="31">
        <v>872.51</v>
      </c>
      <c r="D1572" s="29">
        <v>45741</v>
      </c>
      <c r="E1572" s="29">
        <v>45741</v>
      </c>
      <c r="F1572" s="32">
        <f t="shared" si="84"/>
        <v>0</v>
      </c>
      <c r="G1572" s="33">
        <f t="shared" si="85"/>
        <v>0</v>
      </c>
    </row>
    <row r="1573" spans="1:7" outlineLevel="1" x14ac:dyDescent="0.25">
      <c r="A1573" s="29">
        <v>45700</v>
      </c>
      <c r="B1573" s="30" t="s">
        <v>1198</v>
      </c>
      <c r="C1573" s="31">
        <v>1454.56</v>
      </c>
      <c r="D1573" s="29">
        <v>45741</v>
      </c>
      <c r="E1573" s="29">
        <v>45741</v>
      </c>
      <c r="F1573" s="32">
        <f t="shared" si="84"/>
        <v>0</v>
      </c>
      <c r="G1573" s="33">
        <f t="shared" si="85"/>
        <v>0</v>
      </c>
    </row>
    <row r="1574" spans="1:7" outlineLevel="1" x14ac:dyDescent="0.25">
      <c r="A1574" s="29">
        <v>45700</v>
      </c>
      <c r="B1574" s="30" t="s">
        <v>1199</v>
      </c>
      <c r="C1574" s="31">
        <v>17.8</v>
      </c>
      <c r="D1574" s="29">
        <v>45741</v>
      </c>
      <c r="E1574" s="29">
        <v>45741</v>
      </c>
      <c r="F1574" s="32">
        <f t="shared" si="84"/>
        <v>0</v>
      </c>
      <c r="G1574" s="33">
        <f t="shared" si="85"/>
        <v>0</v>
      </c>
    </row>
    <row r="1575" spans="1:7" outlineLevel="1" x14ac:dyDescent="0.25">
      <c r="A1575" s="29">
        <v>45700</v>
      </c>
      <c r="B1575" s="30" t="s">
        <v>1200</v>
      </c>
      <c r="C1575" s="31">
        <v>18.64</v>
      </c>
      <c r="D1575" s="29">
        <v>45741</v>
      </c>
      <c r="E1575" s="29">
        <v>45741</v>
      </c>
      <c r="F1575" s="32">
        <f t="shared" si="84"/>
        <v>0</v>
      </c>
      <c r="G1575" s="33">
        <f t="shared" si="85"/>
        <v>0</v>
      </c>
    </row>
    <row r="1576" spans="1:7" outlineLevel="1" x14ac:dyDescent="0.25">
      <c r="A1576" s="29">
        <v>45700</v>
      </c>
      <c r="B1576" s="30" t="s">
        <v>1201</v>
      </c>
      <c r="C1576" s="31">
        <v>18.02</v>
      </c>
      <c r="D1576" s="29">
        <v>45741</v>
      </c>
      <c r="E1576" s="29">
        <v>45741</v>
      </c>
      <c r="F1576" s="32">
        <f t="shared" ref="F1576:F1607" si="86">E1576-D1576</f>
        <v>0</v>
      </c>
      <c r="G1576" s="33">
        <f t="shared" ref="G1576:G1607" si="87">F1576*C1576</f>
        <v>0</v>
      </c>
    </row>
    <row r="1577" spans="1:7" outlineLevel="1" x14ac:dyDescent="0.25">
      <c r="A1577" s="29">
        <v>45700</v>
      </c>
      <c r="B1577" s="30" t="s">
        <v>1202</v>
      </c>
      <c r="C1577" s="31">
        <v>107.24</v>
      </c>
      <c r="D1577" s="29">
        <v>45741</v>
      </c>
      <c r="E1577" s="29">
        <v>45741</v>
      </c>
      <c r="F1577" s="32">
        <f t="shared" si="86"/>
        <v>0</v>
      </c>
      <c r="G1577" s="33">
        <f t="shared" si="87"/>
        <v>0</v>
      </c>
    </row>
    <row r="1578" spans="1:7" outlineLevel="1" x14ac:dyDescent="0.25">
      <c r="A1578" s="29">
        <v>45700</v>
      </c>
      <c r="B1578" s="30" t="s">
        <v>1203</v>
      </c>
      <c r="C1578" s="31">
        <v>1030.72</v>
      </c>
      <c r="D1578" s="29">
        <v>45741</v>
      </c>
      <c r="E1578" s="29">
        <v>45741</v>
      </c>
      <c r="F1578" s="32">
        <f t="shared" si="86"/>
        <v>0</v>
      </c>
      <c r="G1578" s="33">
        <f t="shared" si="87"/>
        <v>0</v>
      </c>
    </row>
    <row r="1579" spans="1:7" outlineLevel="1" x14ac:dyDescent="0.25">
      <c r="A1579" s="29">
        <v>45700</v>
      </c>
      <c r="B1579" s="30" t="s">
        <v>1204</v>
      </c>
      <c r="C1579" s="31">
        <v>18.39</v>
      </c>
      <c r="D1579" s="29">
        <v>45741</v>
      </c>
      <c r="E1579" s="29">
        <v>45741</v>
      </c>
      <c r="F1579" s="32">
        <f t="shared" si="86"/>
        <v>0</v>
      </c>
      <c r="G1579" s="33">
        <f t="shared" si="87"/>
        <v>0</v>
      </c>
    </row>
    <row r="1580" spans="1:7" outlineLevel="1" x14ac:dyDescent="0.25">
      <c r="A1580" s="29">
        <v>45700</v>
      </c>
      <c r="B1580" s="30" t="s">
        <v>1205</v>
      </c>
      <c r="C1580" s="31">
        <v>16.62</v>
      </c>
      <c r="D1580" s="29">
        <v>45741</v>
      </c>
      <c r="E1580" s="29">
        <v>45741</v>
      </c>
      <c r="F1580" s="32">
        <f t="shared" si="86"/>
        <v>0</v>
      </c>
      <c r="G1580" s="33">
        <f t="shared" si="87"/>
        <v>0</v>
      </c>
    </row>
    <row r="1581" spans="1:7" outlineLevel="1" x14ac:dyDescent="0.25">
      <c r="A1581" s="29">
        <v>45700</v>
      </c>
      <c r="B1581" s="30" t="s">
        <v>1206</v>
      </c>
      <c r="C1581" s="31">
        <v>16.62</v>
      </c>
      <c r="D1581" s="29">
        <v>45741</v>
      </c>
      <c r="E1581" s="29">
        <v>45741</v>
      </c>
      <c r="F1581" s="32">
        <f t="shared" si="86"/>
        <v>0</v>
      </c>
      <c r="G1581" s="33">
        <f t="shared" si="87"/>
        <v>0</v>
      </c>
    </row>
    <row r="1582" spans="1:7" outlineLevel="1" x14ac:dyDescent="0.25">
      <c r="A1582" s="29">
        <v>45700</v>
      </c>
      <c r="B1582" s="30" t="s">
        <v>1207</v>
      </c>
      <c r="C1582" s="31">
        <v>19.43</v>
      </c>
      <c r="D1582" s="29">
        <v>45741</v>
      </c>
      <c r="E1582" s="29">
        <v>45741</v>
      </c>
      <c r="F1582" s="32">
        <f t="shared" si="86"/>
        <v>0</v>
      </c>
      <c r="G1582" s="33">
        <f t="shared" si="87"/>
        <v>0</v>
      </c>
    </row>
    <row r="1583" spans="1:7" outlineLevel="1" x14ac:dyDescent="0.25">
      <c r="A1583" s="29">
        <v>45700</v>
      </c>
      <c r="B1583" s="30" t="s">
        <v>1208</v>
      </c>
      <c r="C1583" s="31">
        <v>12.57</v>
      </c>
      <c r="D1583" s="29">
        <v>45741</v>
      </c>
      <c r="E1583" s="29">
        <v>45741</v>
      </c>
      <c r="F1583" s="32">
        <f t="shared" si="86"/>
        <v>0</v>
      </c>
      <c r="G1583" s="33">
        <f t="shared" si="87"/>
        <v>0</v>
      </c>
    </row>
    <row r="1584" spans="1:7" outlineLevel="1" x14ac:dyDescent="0.25">
      <c r="A1584" s="29">
        <v>45700</v>
      </c>
      <c r="B1584" s="30" t="s">
        <v>1209</v>
      </c>
      <c r="C1584" s="31">
        <v>860.76</v>
      </c>
      <c r="D1584" s="29">
        <v>45741</v>
      </c>
      <c r="E1584" s="29">
        <v>45741</v>
      </c>
      <c r="F1584" s="32">
        <f t="shared" si="86"/>
        <v>0</v>
      </c>
      <c r="G1584" s="33">
        <f t="shared" si="87"/>
        <v>0</v>
      </c>
    </row>
    <row r="1585" spans="1:7" outlineLevel="1" x14ac:dyDescent="0.25">
      <c r="A1585" s="29">
        <v>45700</v>
      </c>
      <c r="B1585" s="30" t="s">
        <v>1210</v>
      </c>
      <c r="C1585" s="31">
        <v>16.62</v>
      </c>
      <c r="D1585" s="29">
        <v>45741</v>
      </c>
      <c r="E1585" s="29">
        <v>45741</v>
      </c>
      <c r="F1585" s="32">
        <f t="shared" si="86"/>
        <v>0</v>
      </c>
      <c r="G1585" s="33">
        <f t="shared" si="87"/>
        <v>0</v>
      </c>
    </row>
    <row r="1586" spans="1:7" outlineLevel="1" x14ac:dyDescent="0.25">
      <c r="A1586" s="29">
        <v>45700</v>
      </c>
      <c r="B1586" s="30" t="s">
        <v>1211</v>
      </c>
      <c r="C1586" s="31">
        <v>291.29000000000002</v>
      </c>
      <c r="D1586" s="29">
        <v>45741</v>
      </c>
      <c r="E1586" s="29">
        <v>45741</v>
      </c>
      <c r="F1586" s="32">
        <f t="shared" si="86"/>
        <v>0</v>
      </c>
      <c r="G1586" s="33">
        <f t="shared" si="87"/>
        <v>0</v>
      </c>
    </row>
    <row r="1587" spans="1:7" outlineLevel="1" x14ac:dyDescent="0.25">
      <c r="A1587" s="29">
        <v>45700</v>
      </c>
      <c r="B1587" s="30" t="s">
        <v>1212</v>
      </c>
      <c r="C1587" s="31">
        <v>17.36</v>
      </c>
      <c r="D1587" s="29">
        <v>45741</v>
      </c>
      <c r="E1587" s="29">
        <v>45741</v>
      </c>
      <c r="F1587" s="32">
        <f t="shared" si="86"/>
        <v>0</v>
      </c>
      <c r="G1587" s="33">
        <f t="shared" si="87"/>
        <v>0</v>
      </c>
    </row>
    <row r="1588" spans="1:7" outlineLevel="1" x14ac:dyDescent="0.25">
      <c r="A1588" s="29">
        <v>45700</v>
      </c>
      <c r="B1588" s="30" t="s">
        <v>1213</v>
      </c>
      <c r="C1588" s="31">
        <v>12.21</v>
      </c>
      <c r="D1588" s="29">
        <v>45741</v>
      </c>
      <c r="E1588" s="29">
        <v>45741</v>
      </c>
      <c r="F1588" s="32">
        <f t="shared" si="86"/>
        <v>0</v>
      </c>
      <c r="G1588" s="33">
        <f t="shared" si="87"/>
        <v>0</v>
      </c>
    </row>
    <row r="1589" spans="1:7" outlineLevel="1" x14ac:dyDescent="0.25">
      <c r="A1589" s="29">
        <v>45700</v>
      </c>
      <c r="B1589" s="30" t="s">
        <v>1214</v>
      </c>
      <c r="C1589" s="31">
        <v>345.47</v>
      </c>
      <c r="D1589" s="29">
        <v>45741</v>
      </c>
      <c r="E1589" s="29">
        <v>45741</v>
      </c>
      <c r="F1589" s="32">
        <f t="shared" si="86"/>
        <v>0</v>
      </c>
      <c r="G1589" s="33">
        <f t="shared" si="87"/>
        <v>0</v>
      </c>
    </row>
    <row r="1590" spans="1:7" outlineLevel="1" x14ac:dyDescent="0.25">
      <c r="A1590" s="29">
        <v>45700</v>
      </c>
      <c r="B1590" s="30" t="s">
        <v>1215</v>
      </c>
      <c r="C1590" s="31">
        <v>51.51</v>
      </c>
      <c r="D1590" s="29">
        <v>45741</v>
      </c>
      <c r="E1590" s="29">
        <v>45741</v>
      </c>
      <c r="F1590" s="32">
        <f t="shared" si="86"/>
        <v>0</v>
      </c>
      <c r="G1590" s="33">
        <f t="shared" si="87"/>
        <v>0</v>
      </c>
    </row>
    <row r="1591" spans="1:7" outlineLevel="1" x14ac:dyDescent="0.25">
      <c r="A1591" s="29">
        <v>45700</v>
      </c>
      <c r="B1591" s="30" t="s">
        <v>1216</v>
      </c>
      <c r="C1591" s="31">
        <v>51.51</v>
      </c>
      <c r="D1591" s="29">
        <v>45741</v>
      </c>
      <c r="E1591" s="29">
        <v>45741</v>
      </c>
      <c r="F1591" s="32">
        <f t="shared" si="86"/>
        <v>0</v>
      </c>
      <c r="G1591" s="33">
        <f t="shared" si="87"/>
        <v>0</v>
      </c>
    </row>
    <row r="1592" spans="1:7" outlineLevel="1" x14ac:dyDescent="0.25">
      <c r="A1592" s="29">
        <v>45700</v>
      </c>
      <c r="B1592" s="30" t="s">
        <v>1217</v>
      </c>
      <c r="C1592" s="31">
        <v>13.66</v>
      </c>
      <c r="D1592" s="29">
        <v>45741</v>
      </c>
      <c r="E1592" s="29">
        <v>45741</v>
      </c>
      <c r="F1592" s="32">
        <f t="shared" si="86"/>
        <v>0</v>
      </c>
      <c r="G1592" s="33">
        <f t="shared" si="87"/>
        <v>0</v>
      </c>
    </row>
    <row r="1593" spans="1:7" outlineLevel="1" x14ac:dyDescent="0.25">
      <c r="A1593" s="29">
        <v>45700</v>
      </c>
      <c r="B1593" s="30" t="s">
        <v>1218</v>
      </c>
      <c r="C1593" s="31">
        <v>860.37</v>
      </c>
      <c r="D1593" s="29">
        <v>45741</v>
      </c>
      <c r="E1593" s="29">
        <v>45741</v>
      </c>
      <c r="F1593" s="32">
        <f t="shared" si="86"/>
        <v>0</v>
      </c>
      <c r="G1593" s="33">
        <f t="shared" si="87"/>
        <v>0</v>
      </c>
    </row>
    <row r="1594" spans="1:7" outlineLevel="1" x14ac:dyDescent="0.25">
      <c r="A1594" s="29">
        <v>45700</v>
      </c>
      <c r="B1594" s="30" t="s">
        <v>1219</v>
      </c>
      <c r="C1594" s="31">
        <v>332.8</v>
      </c>
      <c r="D1594" s="29">
        <v>45741</v>
      </c>
      <c r="E1594" s="29">
        <v>45741</v>
      </c>
      <c r="F1594" s="32">
        <f t="shared" si="86"/>
        <v>0</v>
      </c>
      <c r="G1594" s="33">
        <f t="shared" si="87"/>
        <v>0</v>
      </c>
    </row>
    <row r="1595" spans="1:7" outlineLevel="1" x14ac:dyDescent="0.25">
      <c r="A1595" s="29">
        <v>45700</v>
      </c>
      <c r="B1595" s="30" t="s">
        <v>1220</v>
      </c>
      <c r="C1595" s="31">
        <v>51.74</v>
      </c>
      <c r="D1595" s="29">
        <v>45741</v>
      </c>
      <c r="E1595" s="29">
        <v>45741</v>
      </c>
      <c r="F1595" s="32">
        <f t="shared" si="86"/>
        <v>0</v>
      </c>
      <c r="G1595" s="33">
        <f t="shared" si="87"/>
        <v>0</v>
      </c>
    </row>
    <row r="1596" spans="1:7" outlineLevel="1" x14ac:dyDescent="0.25">
      <c r="A1596" s="29">
        <v>45700</v>
      </c>
      <c r="B1596" s="30" t="s">
        <v>1221</v>
      </c>
      <c r="C1596" s="31">
        <v>12.32</v>
      </c>
      <c r="D1596" s="29">
        <v>45741</v>
      </c>
      <c r="E1596" s="29">
        <v>45741</v>
      </c>
      <c r="F1596" s="32">
        <f t="shared" si="86"/>
        <v>0</v>
      </c>
      <c r="G1596" s="33">
        <f t="shared" si="87"/>
        <v>0</v>
      </c>
    </row>
    <row r="1597" spans="1:7" outlineLevel="1" x14ac:dyDescent="0.25">
      <c r="A1597" s="29">
        <v>45700</v>
      </c>
      <c r="B1597" s="30" t="s">
        <v>1222</v>
      </c>
      <c r="C1597" s="31">
        <v>1181.53</v>
      </c>
      <c r="D1597" s="29">
        <v>45741</v>
      </c>
      <c r="E1597" s="29">
        <v>45741</v>
      </c>
      <c r="F1597" s="32">
        <f t="shared" si="86"/>
        <v>0</v>
      </c>
      <c r="G1597" s="33">
        <f t="shared" si="87"/>
        <v>0</v>
      </c>
    </row>
    <row r="1598" spans="1:7" outlineLevel="1" x14ac:dyDescent="0.25">
      <c r="A1598" s="29">
        <v>45700</v>
      </c>
      <c r="B1598" s="30" t="s">
        <v>1223</v>
      </c>
      <c r="C1598" s="31">
        <v>788.84</v>
      </c>
      <c r="D1598" s="29">
        <v>45741</v>
      </c>
      <c r="E1598" s="29">
        <v>45741</v>
      </c>
      <c r="F1598" s="32">
        <f t="shared" si="86"/>
        <v>0</v>
      </c>
      <c r="G1598" s="33">
        <f t="shared" si="87"/>
        <v>0</v>
      </c>
    </row>
    <row r="1599" spans="1:7" outlineLevel="1" x14ac:dyDescent="0.25">
      <c r="A1599" s="29">
        <v>45700</v>
      </c>
      <c r="B1599" s="30" t="s">
        <v>1224</v>
      </c>
      <c r="C1599" s="31">
        <v>5737.94</v>
      </c>
      <c r="D1599" s="29">
        <v>45741</v>
      </c>
      <c r="E1599" s="29">
        <v>45741</v>
      </c>
      <c r="F1599" s="32">
        <f t="shared" si="86"/>
        <v>0</v>
      </c>
      <c r="G1599" s="33">
        <f t="shared" si="87"/>
        <v>0</v>
      </c>
    </row>
    <row r="1600" spans="1:7" outlineLevel="1" x14ac:dyDescent="0.25">
      <c r="A1600" s="29">
        <v>45700</v>
      </c>
      <c r="B1600" s="30" t="s">
        <v>1225</v>
      </c>
      <c r="C1600" s="31">
        <v>19.89</v>
      </c>
      <c r="D1600" s="29">
        <v>45741</v>
      </c>
      <c r="E1600" s="29">
        <v>45741</v>
      </c>
      <c r="F1600" s="32">
        <f t="shared" si="86"/>
        <v>0</v>
      </c>
      <c r="G1600" s="33">
        <f t="shared" si="87"/>
        <v>0</v>
      </c>
    </row>
    <row r="1601" spans="1:7" outlineLevel="1" x14ac:dyDescent="0.25">
      <c r="A1601" s="29">
        <v>45700</v>
      </c>
      <c r="B1601" s="30" t="s">
        <v>1226</v>
      </c>
      <c r="C1601" s="31">
        <v>3.75</v>
      </c>
      <c r="D1601" s="29">
        <v>45741</v>
      </c>
      <c r="E1601" s="29">
        <v>45741</v>
      </c>
      <c r="F1601" s="32">
        <f t="shared" si="86"/>
        <v>0</v>
      </c>
      <c r="G1601" s="33">
        <f t="shared" si="87"/>
        <v>0</v>
      </c>
    </row>
    <row r="1602" spans="1:7" outlineLevel="1" x14ac:dyDescent="0.25">
      <c r="A1602" s="29">
        <v>45700</v>
      </c>
      <c r="B1602" s="30" t="s">
        <v>1227</v>
      </c>
      <c r="C1602" s="31">
        <v>283.87</v>
      </c>
      <c r="D1602" s="29">
        <v>45741</v>
      </c>
      <c r="E1602" s="29">
        <v>45741</v>
      </c>
      <c r="F1602" s="32">
        <f t="shared" si="86"/>
        <v>0</v>
      </c>
      <c r="G1602" s="33">
        <f t="shared" si="87"/>
        <v>0</v>
      </c>
    </row>
    <row r="1603" spans="1:7" outlineLevel="1" x14ac:dyDescent="0.25">
      <c r="A1603" s="29">
        <v>45700</v>
      </c>
      <c r="B1603" s="30" t="s">
        <v>1228</v>
      </c>
      <c r="C1603" s="31">
        <v>222.21</v>
      </c>
      <c r="D1603" s="29">
        <v>45741</v>
      </c>
      <c r="E1603" s="29">
        <v>45741</v>
      </c>
      <c r="F1603" s="32">
        <f t="shared" si="86"/>
        <v>0</v>
      </c>
      <c r="G1603" s="33">
        <f t="shared" si="87"/>
        <v>0</v>
      </c>
    </row>
    <row r="1604" spans="1:7" outlineLevel="1" x14ac:dyDescent="0.25">
      <c r="A1604" s="29">
        <v>45700</v>
      </c>
      <c r="B1604" s="30" t="s">
        <v>1229</v>
      </c>
      <c r="C1604" s="31">
        <v>79.959999999999994</v>
      </c>
      <c r="D1604" s="29">
        <v>45741</v>
      </c>
      <c r="E1604" s="29">
        <v>45741</v>
      </c>
      <c r="F1604" s="32">
        <f t="shared" si="86"/>
        <v>0</v>
      </c>
      <c r="G1604" s="33">
        <f t="shared" si="87"/>
        <v>0</v>
      </c>
    </row>
    <row r="1605" spans="1:7" outlineLevel="1" x14ac:dyDescent="0.25">
      <c r="A1605" s="29">
        <v>45700</v>
      </c>
      <c r="B1605" s="30" t="s">
        <v>1230</v>
      </c>
      <c r="C1605" s="31">
        <v>12.57</v>
      </c>
      <c r="D1605" s="29">
        <v>45741</v>
      </c>
      <c r="E1605" s="29">
        <v>45741</v>
      </c>
      <c r="F1605" s="32">
        <f t="shared" si="86"/>
        <v>0</v>
      </c>
      <c r="G1605" s="33">
        <f t="shared" si="87"/>
        <v>0</v>
      </c>
    </row>
    <row r="1606" spans="1:7" outlineLevel="1" x14ac:dyDescent="0.25">
      <c r="A1606" s="29">
        <v>45700</v>
      </c>
      <c r="B1606" s="30" t="s">
        <v>1231</v>
      </c>
      <c r="C1606" s="31">
        <v>340.5</v>
      </c>
      <c r="D1606" s="29">
        <v>45741</v>
      </c>
      <c r="E1606" s="29">
        <v>45741</v>
      </c>
      <c r="F1606" s="32">
        <f t="shared" si="86"/>
        <v>0</v>
      </c>
      <c r="G1606" s="33">
        <f t="shared" si="87"/>
        <v>0</v>
      </c>
    </row>
    <row r="1607" spans="1:7" outlineLevel="1" x14ac:dyDescent="0.25">
      <c r="A1607" s="29">
        <v>45700</v>
      </c>
      <c r="B1607" s="30" t="s">
        <v>1232</v>
      </c>
      <c r="C1607" s="31">
        <v>162.79</v>
      </c>
      <c r="D1607" s="29">
        <v>45741</v>
      </c>
      <c r="E1607" s="29">
        <v>45741</v>
      </c>
      <c r="F1607" s="32">
        <f t="shared" si="86"/>
        <v>0</v>
      </c>
      <c r="G1607" s="33">
        <f t="shared" si="87"/>
        <v>0</v>
      </c>
    </row>
    <row r="1608" spans="1:7" outlineLevel="1" x14ac:dyDescent="0.25">
      <c r="A1608" s="29">
        <v>45700</v>
      </c>
      <c r="B1608" s="30" t="s">
        <v>1233</v>
      </c>
      <c r="C1608" s="31">
        <v>16.829999999999998</v>
      </c>
      <c r="D1608" s="29">
        <v>45741</v>
      </c>
      <c r="E1608" s="29">
        <v>45741</v>
      </c>
      <c r="F1608" s="32">
        <f t="shared" ref="F1608:F1632" si="88">E1608-D1608</f>
        <v>0</v>
      </c>
      <c r="G1608" s="33">
        <f t="shared" ref="G1608:G1632" si="89">F1608*C1608</f>
        <v>0</v>
      </c>
    </row>
    <row r="1609" spans="1:7" outlineLevel="1" x14ac:dyDescent="0.25">
      <c r="A1609" s="29">
        <v>45700</v>
      </c>
      <c r="B1609" s="30" t="s">
        <v>1234</v>
      </c>
      <c r="C1609" s="31">
        <v>18.28</v>
      </c>
      <c r="D1609" s="29">
        <v>45741</v>
      </c>
      <c r="E1609" s="29">
        <v>45741</v>
      </c>
      <c r="F1609" s="32">
        <f t="shared" si="88"/>
        <v>0</v>
      </c>
      <c r="G1609" s="33">
        <f t="shared" si="89"/>
        <v>0</v>
      </c>
    </row>
    <row r="1610" spans="1:7" outlineLevel="1" x14ac:dyDescent="0.25">
      <c r="A1610" s="29">
        <v>45700</v>
      </c>
      <c r="B1610" s="30" t="s">
        <v>1235</v>
      </c>
      <c r="C1610" s="31">
        <v>342.15</v>
      </c>
      <c r="D1610" s="29">
        <v>45741</v>
      </c>
      <c r="E1610" s="29">
        <v>45741</v>
      </c>
      <c r="F1610" s="32">
        <f t="shared" si="88"/>
        <v>0</v>
      </c>
      <c r="G1610" s="33">
        <f t="shared" si="89"/>
        <v>0</v>
      </c>
    </row>
    <row r="1611" spans="1:7" outlineLevel="1" x14ac:dyDescent="0.25">
      <c r="A1611" s="29">
        <v>45700</v>
      </c>
      <c r="B1611" s="30" t="s">
        <v>1236</v>
      </c>
      <c r="C1611" s="31">
        <v>687.29</v>
      </c>
      <c r="D1611" s="29">
        <v>45741</v>
      </c>
      <c r="E1611" s="29">
        <v>45741</v>
      </c>
      <c r="F1611" s="32">
        <f t="shared" si="88"/>
        <v>0</v>
      </c>
      <c r="G1611" s="33">
        <f t="shared" si="89"/>
        <v>0</v>
      </c>
    </row>
    <row r="1612" spans="1:7" outlineLevel="1" x14ac:dyDescent="0.25">
      <c r="A1612" s="29">
        <v>45700</v>
      </c>
      <c r="B1612" s="30" t="s">
        <v>1237</v>
      </c>
      <c r="C1612" s="31">
        <v>459.09</v>
      </c>
      <c r="D1612" s="29">
        <v>45741</v>
      </c>
      <c r="E1612" s="29">
        <v>45741</v>
      </c>
      <c r="F1612" s="32">
        <f t="shared" si="88"/>
        <v>0</v>
      </c>
      <c r="G1612" s="33">
        <f t="shared" si="89"/>
        <v>0</v>
      </c>
    </row>
    <row r="1613" spans="1:7" outlineLevel="1" x14ac:dyDescent="0.25">
      <c r="A1613" s="29">
        <v>45700</v>
      </c>
      <c r="B1613" s="30" t="s">
        <v>1238</v>
      </c>
      <c r="C1613" s="31">
        <v>1158.3399999999999</v>
      </c>
      <c r="D1613" s="29">
        <v>45741</v>
      </c>
      <c r="E1613" s="29">
        <v>45741</v>
      </c>
      <c r="F1613" s="32">
        <f t="shared" si="88"/>
        <v>0</v>
      </c>
      <c r="G1613" s="33">
        <f t="shared" si="89"/>
        <v>0</v>
      </c>
    </row>
    <row r="1614" spans="1:7" outlineLevel="1" x14ac:dyDescent="0.25">
      <c r="A1614" s="29">
        <v>45700</v>
      </c>
      <c r="B1614" s="30" t="s">
        <v>1239</v>
      </c>
      <c r="C1614" s="31">
        <v>18.64</v>
      </c>
      <c r="D1614" s="29">
        <v>45741</v>
      </c>
      <c r="E1614" s="29">
        <v>45741</v>
      </c>
      <c r="F1614" s="32">
        <f t="shared" si="88"/>
        <v>0</v>
      </c>
      <c r="G1614" s="33">
        <f t="shared" si="89"/>
        <v>0</v>
      </c>
    </row>
    <row r="1615" spans="1:7" outlineLevel="1" x14ac:dyDescent="0.25">
      <c r="A1615" s="29">
        <v>45700</v>
      </c>
      <c r="B1615" s="30" t="s">
        <v>1240</v>
      </c>
      <c r="C1615" s="31">
        <v>16.62</v>
      </c>
      <c r="D1615" s="29">
        <v>45741</v>
      </c>
      <c r="E1615" s="29">
        <v>45741</v>
      </c>
      <c r="F1615" s="32">
        <f t="shared" si="88"/>
        <v>0</v>
      </c>
      <c r="G1615" s="33">
        <f t="shared" si="89"/>
        <v>0</v>
      </c>
    </row>
    <row r="1616" spans="1:7" outlineLevel="1" x14ac:dyDescent="0.25">
      <c r="A1616" s="29">
        <v>45700</v>
      </c>
      <c r="B1616" s="30" t="s">
        <v>1241</v>
      </c>
      <c r="C1616" s="31">
        <v>56.24</v>
      </c>
      <c r="D1616" s="29">
        <v>45741</v>
      </c>
      <c r="E1616" s="29">
        <v>45741</v>
      </c>
      <c r="F1616" s="32">
        <f t="shared" si="88"/>
        <v>0</v>
      </c>
      <c r="G1616" s="33">
        <f t="shared" si="89"/>
        <v>0</v>
      </c>
    </row>
    <row r="1617" spans="1:7" outlineLevel="1" x14ac:dyDescent="0.25">
      <c r="A1617" s="29">
        <v>45700</v>
      </c>
      <c r="B1617" s="30" t="s">
        <v>1242</v>
      </c>
      <c r="C1617" s="31">
        <v>79.959999999999994</v>
      </c>
      <c r="D1617" s="29">
        <v>45741</v>
      </c>
      <c r="E1617" s="29">
        <v>45741</v>
      </c>
      <c r="F1617" s="32">
        <f t="shared" si="88"/>
        <v>0</v>
      </c>
      <c r="G1617" s="33">
        <f t="shared" si="89"/>
        <v>0</v>
      </c>
    </row>
    <row r="1618" spans="1:7" outlineLevel="1" x14ac:dyDescent="0.25">
      <c r="A1618" s="29">
        <v>45700</v>
      </c>
      <c r="B1618" s="30" t="s">
        <v>1243</v>
      </c>
      <c r="C1618" s="31">
        <v>549.72</v>
      </c>
      <c r="D1618" s="29">
        <v>45741</v>
      </c>
      <c r="E1618" s="29">
        <v>45741</v>
      </c>
      <c r="F1618" s="32">
        <f t="shared" si="88"/>
        <v>0</v>
      </c>
      <c r="G1618" s="33">
        <f t="shared" si="89"/>
        <v>0</v>
      </c>
    </row>
    <row r="1619" spans="1:7" outlineLevel="1" x14ac:dyDescent="0.25">
      <c r="A1619" s="29">
        <v>45700</v>
      </c>
      <c r="B1619" s="30" t="s">
        <v>1244</v>
      </c>
      <c r="C1619" s="31">
        <v>8.23</v>
      </c>
      <c r="D1619" s="29">
        <v>45741</v>
      </c>
      <c r="E1619" s="29">
        <v>45741</v>
      </c>
      <c r="F1619" s="32">
        <f t="shared" si="88"/>
        <v>0</v>
      </c>
      <c r="G1619" s="33">
        <f t="shared" si="89"/>
        <v>0</v>
      </c>
    </row>
    <row r="1620" spans="1:7" outlineLevel="1" x14ac:dyDescent="0.25">
      <c r="A1620" s="29">
        <v>45700</v>
      </c>
      <c r="B1620" s="30" t="s">
        <v>1245</v>
      </c>
      <c r="C1620" s="31">
        <v>464.42</v>
      </c>
      <c r="D1620" s="29">
        <v>45741</v>
      </c>
      <c r="E1620" s="29">
        <v>45741</v>
      </c>
      <c r="F1620" s="32">
        <f t="shared" si="88"/>
        <v>0</v>
      </c>
      <c r="G1620" s="33">
        <f t="shared" si="89"/>
        <v>0</v>
      </c>
    </row>
    <row r="1621" spans="1:7" outlineLevel="1" x14ac:dyDescent="0.25">
      <c r="A1621" s="29">
        <v>45700</v>
      </c>
      <c r="B1621" s="30" t="s">
        <v>1246</v>
      </c>
      <c r="C1621" s="31">
        <v>696.29</v>
      </c>
      <c r="D1621" s="29">
        <v>45741</v>
      </c>
      <c r="E1621" s="29">
        <v>45741</v>
      </c>
      <c r="F1621" s="32">
        <f t="shared" si="88"/>
        <v>0</v>
      </c>
      <c r="G1621" s="33">
        <f t="shared" si="89"/>
        <v>0</v>
      </c>
    </row>
    <row r="1622" spans="1:7" outlineLevel="1" x14ac:dyDescent="0.25">
      <c r="A1622" s="29">
        <v>45700</v>
      </c>
      <c r="B1622" s="30" t="s">
        <v>1247</v>
      </c>
      <c r="C1622" s="31">
        <v>18.28</v>
      </c>
      <c r="D1622" s="29">
        <v>45741</v>
      </c>
      <c r="E1622" s="29">
        <v>45741</v>
      </c>
      <c r="F1622" s="32">
        <f t="shared" si="88"/>
        <v>0</v>
      </c>
      <c r="G1622" s="33">
        <f t="shared" si="89"/>
        <v>0</v>
      </c>
    </row>
    <row r="1623" spans="1:7" outlineLevel="1" x14ac:dyDescent="0.25">
      <c r="A1623" s="29">
        <v>45700</v>
      </c>
      <c r="B1623" s="30" t="s">
        <v>1248</v>
      </c>
      <c r="C1623" s="31">
        <v>20.07</v>
      </c>
      <c r="D1623" s="29">
        <v>45741</v>
      </c>
      <c r="E1623" s="29">
        <v>45741</v>
      </c>
      <c r="F1623" s="32">
        <f t="shared" si="88"/>
        <v>0</v>
      </c>
      <c r="G1623" s="33">
        <f t="shared" si="89"/>
        <v>0</v>
      </c>
    </row>
    <row r="1624" spans="1:7" outlineLevel="1" x14ac:dyDescent="0.25">
      <c r="A1624" s="29">
        <v>45700</v>
      </c>
      <c r="B1624" s="30" t="s">
        <v>1249</v>
      </c>
      <c r="C1624" s="31">
        <v>22.83</v>
      </c>
      <c r="D1624" s="29">
        <v>45741</v>
      </c>
      <c r="E1624" s="29">
        <v>45741</v>
      </c>
      <c r="F1624" s="32">
        <f t="shared" si="88"/>
        <v>0</v>
      </c>
      <c r="G1624" s="33">
        <f t="shared" si="89"/>
        <v>0</v>
      </c>
    </row>
    <row r="1625" spans="1:7" outlineLevel="1" x14ac:dyDescent="0.25">
      <c r="A1625" s="29">
        <v>45700</v>
      </c>
      <c r="B1625" s="30" t="s">
        <v>1250</v>
      </c>
      <c r="C1625" s="31">
        <v>16.62</v>
      </c>
      <c r="D1625" s="29">
        <v>45741</v>
      </c>
      <c r="E1625" s="29">
        <v>45741</v>
      </c>
      <c r="F1625" s="32">
        <f t="shared" si="88"/>
        <v>0</v>
      </c>
      <c r="G1625" s="33">
        <f t="shared" si="89"/>
        <v>0</v>
      </c>
    </row>
    <row r="1626" spans="1:7" outlineLevel="1" x14ac:dyDescent="0.25">
      <c r="A1626" s="29">
        <v>45700</v>
      </c>
      <c r="B1626" s="30" t="s">
        <v>1251</v>
      </c>
      <c r="C1626" s="31">
        <v>372.62</v>
      </c>
      <c r="D1626" s="29">
        <v>45741</v>
      </c>
      <c r="E1626" s="29">
        <v>45741</v>
      </c>
      <c r="F1626" s="32">
        <f t="shared" si="88"/>
        <v>0</v>
      </c>
      <c r="G1626" s="33">
        <f t="shared" si="89"/>
        <v>0</v>
      </c>
    </row>
    <row r="1627" spans="1:7" outlineLevel="1" x14ac:dyDescent="0.25">
      <c r="A1627" s="29">
        <v>45700</v>
      </c>
      <c r="B1627" s="30" t="s">
        <v>1252</v>
      </c>
      <c r="C1627" s="31">
        <v>244.68</v>
      </c>
      <c r="D1627" s="29">
        <v>45741</v>
      </c>
      <c r="E1627" s="29">
        <v>45741</v>
      </c>
      <c r="F1627" s="32">
        <f t="shared" si="88"/>
        <v>0</v>
      </c>
      <c r="G1627" s="33">
        <f t="shared" si="89"/>
        <v>0</v>
      </c>
    </row>
    <row r="1628" spans="1:7" outlineLevel="1" x14ac:dyDescent="0.25">
      <c r="A1628" s="29">
        <v>45700</v>
      </c>
      <c r="B1628" s="30" t="s">
        <v>1253</v>
      </c>
      <c r="C1628" s="31">
        <v>18.28</v>
      </c>
      <c r="D1628" s="29">
        <v>45741</v>
      </c>
      <c r="E1628" s="29">
        <v>45741</v>
      </c>
      <c r="F1628" s="32">
        <f t="shared" si="88"/>
        <v>0</v>
      </c>
      <c r="G1628" s="33">
        <f t="shared" si="89"/>
        <v>0</v>
      </c>
    </row>
    <row r="1629" spans="1:7" outlineLevel="1" x14ac:dyDescent="0.25">
      <c r="A1629" s="29">
        <v>45700</v>
      </c>
      <c r="B1629" s="30" t="s">
        <v>1254</v>
      </c>
      <c r="C1629" s="31">
        <v>10.55</v>
      </c>
      <c r="D1629" s="29">
        <v>45741</v>
      </c>
      <c r="E1629" s="29">
        <v>45741</v>
      </c>
      <c r="F1629" s="32">
        <f t="shared" si="88"/>
        <v>0</v>
      </c>
      <c r="G1629" s="33">
        <f t="shared" si="89"/>
        <v>0</v>
      </c>
    </row>
    <row r="1630" spans="1:7" outlineLevel="1" x14ac:dyDescent="0.25">
      <c r="A1630" s="29">
        <v>45700</v>
      </c>
      <c r="B1630" s="30" t="s">
        <v>1255</v>
      </c>
      <c r="C1630" s="31">
        <v>12.83</v>
      </c>
      <c r="D1630" s="29">
        <v>45741</v>
      </c>
      <c r="E1630" s="29">
        <v>45741</v>
      </c>
      <c r="F1630" s="32">
        <f t="shared" si="88"/>
        <v>0</v>
      </c>
      <c r="G1630" s="33">
        <f t="shared" si="89"/>
        <v>0</v>
      </c>
    </row>
    <row r="1631" spans="1:7" outlineLevel="1" x14ac:dyDescent="0.25">
      <c r="A1631" s="29">
        <v>45700</v>
      </c>
      <c r="B1631" s="30" t="s">
        <v>1256</v>
      </c>
      <c r="C1631" s="31">
        <v>10.55</v>
      </c>
      <c r="D1631" s="29">
        <v>45741</v>
      </c>
      <c r="E1631" s="29">
        <v>45741</v>
      </c>
      <c r="F1631" s="32">
        <f t="shared" si="88"/>
        <v>0</v>
      </c>
      <c r="G1631" s="33">
        <f t="shared" si="89"/>
        <v>0</v>
      </c>
    </row>
    <row r="1632" spans="1:7" outlineLevel="1" x14ac:dyDescent="0.25">
      <c r="A1632" s="29">
        <v>45714</v>
      </c>
      <c r="B1632" s="30" t="s">
        <v>1257</v>
      </c>
      <c r="C1632" s="31">
        <v>-34.5</v>
      </c>
      <c r="D1632" s="29">
        <v>45741</v>
      </c>
      <c r="E1632" s="29">
        <v>45741</v>
      </c>
      <c r="F1632" s="32">
        <f t="shared" si="88"/>
        <v>0</v>
      </c>
      <c r="G1632" s="33">
        <f t="shared" si="89"/>
        <v>0</v>
      </c>
    </row>
    <row r="1633" spans="1:6" hidden="1" outlineLevel="1" x14ac:dyDescent="0.25">
      <c r="A1633" s="21">
        <v>45728</v>
      </c>
      <c r="B1633" s="22" t="s">
        <v>1258</v>
      </c>
      <c r="C1633" s="23">
        <v>0</v>
      </c>
      <c r="D1633" s="21">
        <v>45775</v>
      </c>
      <c r="E1633" s="24"/>
      <c r="F1633" s="25">
        <v>0</v>
      </c>
    </row>
    <row r="1634" spans="1:6" hidden="1" outlineLevel="1" x14ac:dyDescent="0.25">
      <c r="A1634" s="6">
        <v>45728</v>
      </c>
      <c r="B1634" s="5" t="s">
        <v>1259</v>
      </c>
      <c r="C1634" s="2">
        <v>0</v>
      </c>
      <c r="D1634" s="6">
        <v>45775</v>
      </c>
      <c r="E1634" s="1"/>
      <c r="F1634" s="3">
        <v>0</v>
      </c>
    </row>
    <row r="1635" spans="1:6" hidden="1" outlineLevel="1" x14ac:dyDescent="0.25">
      <c r="A1635" s="6">
        <v>45728</v>
      </c>
      <c r="B1635" s="5" t="s">
        <v>1260</v>
      </c>
      <c r="C1635" s="2">
        <v>0</v>
      </c>
      <c r="D1635" s="6">
        <v>45775</v>
      </c>
      <c r="E1635" s="1"/>
      <c r="F1635" s="3">
        <v>0</v>
      </c>
    </row>
    <row r="1636" spans="1:6" hidden="1" outlineLevel="1" x14ac:dyDescent="0.25">
      <c r="A1636" s="6">
        <v>45728</v>
      </c>
      <c r="B1636" s="5" t="s">
        <v>1261</v>
      </c>
      <c r="C1636" s="2">
        <v>0</v>
      </c>
      <c r="D1636" s="6">
        <v>45775</v>
      </c>
      <c r="E1636" s="1"/>
      <c r="F1636" s="3">
        <v>0</v>
      </c>
    </row>
    <row r="1637" spans="1:6" hidden="1" outlineLevel="1" x14ac:dyDescent="0.25">
      <c r="A1637" s="6">
        <v>45728</v>
      </c>
      <c r="B1637" s="5" t="s">
        <v>1262</v>
      </c>
      <c r="C1637" s="2">
        <v>0</v>
      </c>
      <c r="D1637" s="6">
        <v>45775</v>
      </c>
      <c r="E1637" s="1"/>
      <c r="F1637" s="3">
        <v>0</v>
      </c>
    </row>
    <row r="1638" spans="1:6" hidden="1" outlineLevel="1" x14ac:dyDescent="0.25">
      <c r="A1638" s="6">
        <v>45728</v>
      </c>
      <c r="B1638" s="5" t="s">
        <v>1263</v>
      </c>
      <c r="C1638" s="2">
        <v>0</v>
      </c>
      <c r="D1638" s="6">
        <v>45775</v>
      </c>
      <c r="E1638" s="1"/>
      <c r="F1638" s="3">
        <v>0</v>
      </c>
    </row>
    <row r="1639" spans="1:6" hidden="1" outlineLevel="1" x14ac:dyDescent="0.25">
      <c r="A1639" s="6">
        <v>45728</v>
      </c>
      <c r="B1639" s="5" t="s">
        <v>1264</v>
      </c>
      <c r="C1639" s="2">
        <v>0</v>
      </c>
      <c r="D1639" s="6">
        <v>45775</v>
      </c>
      <c r="E1639" s="1"/>
      <c r="F1639" s="3">
        <v>0</v>
      </c>
    </row>
    <row r="1640" spans="1:6" hidden="1" outlineLevel="1" x14ac:dyDescent="0.25">
      <c r="A1640" s="6">
        <v>45728</v>
      </c>
      <c r="B1640" s="5" t="s">
        <v>1265</v>
      </c>
      <c r="C1640" s="2">
        <v>0</v>
      </c>
      <c r="D1640" s="6">
        <v>45775</v>
      </c>
      <c r="E1640" s="1"/>
      <c r="F1640" s="3">
        <v>0</v>
      </c>
    </row>
    <row r="1641" spans="1:6" hidden="1" outlineLevel="1" x14ac:dyDescent="0.25">
      <c r="A1641" s="6">
        <v>45728</v>
      </c>
      <c r="B1641" s="5" t="s">
        <v>1266</v>
      </c>
      <c r="C1641" s="2">
        <v>0</v>
      </c>
      <c r="D1641" s="6">
        <v>45775</v>
      </c>
      <c r="E1641" s="1"/>
      <c r="F1641" s="3">
        <v>0</v>
      </c>
    </row>
    <row r="1642" spans="1:6" hidden="1" outlineLevel="1" x14ac:dyDescent="0.25">
      <c r="A1642" s="6">
        <v>45728</v>
      </c>
      <c r="B1642" s="5" t="s">
        <v>1267</v>
      </c>
      <c r="C1642" s="2">
        <v>0</v>
      </c>
      <c r="D1642" s="6">
        <v>45775</v>
      </c>
      <c r="E1642" s="1"/>
      <c r="F1642" s="3">
        <v>0</v>
      </c>
    </row>
    <row r="1643" spans="1:6" hidden="1" outlineLevel="1" x14ac:dyDescent="0.25">
      <c r="A1643" s="6">
        <v>45728</v>
      </c>
      <c r="B1643" s="5" t="s">
        <v>1268</v>
      </c>
      <c r="C1643" s="2">
        <v>0</v>
      </c>
      <c r="D1643" s="6">
        <v>45775</v>
      </c>
      <c r="E1643" s="1"/>
      <c r="F1643" s="3">
        <v>0</v>
      </c>
    </row>
    <row r="1644" spans="1:6" hidden="1" outlineLevel="1" x14ac:dyDescent="0.25">
      <c r="A1644" s="6">
        <v>45728</v>
      </c>
      <c r="B1644" s="5" t="s">
        <v>1269</v>
      </c>
      <c r="C1644" s="2">
        <v>0</v>
      </c>
      <c r="D1644" s="6">
        <v>45775</v>
      </c>
      <c r="E1644" s="1"/>
      <c r="F1644" s="3">
        <v>0</v>
      </c>
    </row>
    <row r="1645" spans="1:6" hidden="1" outlineLevel="1" x14ac:dyDescent="0.25">
      <c r="A1645" s="6">
        <v>45728</v>
      </c>
      <c r="B1645" s="5" t="s">
        <v>1270</v>
      </c>
      <c r="C1645" s="2">
        <v>0</v>
      </c>
      <c r="D1645" s="6">
        <v>45775</v>
      </c>
      <c r="E1645" s="1"/>
      <c r="F1645" s="3">
        <v>0</v>
      </c>
    </row>
    <row r="1646" spans="1:6" hidden="1" outlineLevel="1" x14ac:dyDescent="0.25">
      <c r="A1646" s="6">
        <v>45728</v>
      </c>
      <c r="B1646" s="5" t="s">
        <v>1271</v>
      </c>
      <c r="C1646" s="2">
        <v>0</v>
      </c>
      <c r="D1646" s="6">
        <v>45775</v>
      </c>
      <c r="E1646" s="1"/>
      <c r="F1646" s="3">
        <v>0</v>
      </c>
    </row>
    <row r="1647" spans="1:6" hidden="1" outlineLevel="1" x14ac:dyDescent="0.25">
      <c r="A1647" s="6">
        <v>45728</v>
      </c>
      <c r="B1647" s="5" t="s">
        <v>1272</v>
      </c>
      <c r="C1647" s="2">
        <v>0</v>
      </c>
      <c r="D1647" s="6">
        <v>45775</v>
      </c>
      <c r="E1647" s="1"/>
      <c r="F1647" s="3">
        <v>0</v>
      </c>
    </row>
    <row r="1648" spans="1:6" hidden="1" outlineLevel="1" x14ac:dyDescent="0.25">
      <c r="A1648" s="6">
        <v>45728</v>
      </c>
      <c r="B1648" s="5" t="s">
        <v>1273</v>
      </c>
      <c r="C1648" s="2">
        <v>0</v>
      </c>
      <c r="D1648" s="6">
        <v>45775</v>
      </c>
      <c r="E1648" s="1"/>
      <c r="F1648" s="3">
        <v>0</v>
      </c>
    </row>
    <row r="1649" spans="1:6" hidden="1" outlineLevel="1" x14ac:dyDescent="0.25">
      <c r="A1649" s="6">
        <v>45728</v>
      </c>
      <c r="B1649" s="5" t="s">
        <v>1274</v>
      </c>
      <c r="C1649" s="2">
        <v>0</v>
      </c>
      <c r="D1649" s="6">
        <v>45775</v>
      </c>
      <c r="E1649" s="1"/>
      <c r="F1649" s="3">
        <v>0</v>
      </c>
    </row>
    <row r="1650" spans="1:6" hidden="1" outlineLevel="1" x14ac:dyDescent="0.25">
      <c r="A1650" s="6">
        <v>45728</v>
      </c>
      <c r="B1650" s="5" t="s">
        <v>1275</v>
      </c>
      <c r="C1650" s="2">
        <v>0</v>
      </c>
      <c r="D1650" s="6">
        <v>45775</v>
      </c>
      <c r="E1650" s="1"/>
      <c r="F1650" s="3">
        <v>0</v>
      </c>
    </row>
    <row r="1651" spans="1:6" hidden="1" outlineLevel="1" x14ac:dyDescent="0.25">
      <c r="A1651" s="6">
        <v>45728</v>
      </c>
      <c r="B1651" s="5" t="s">
        <v>1276</v>
      </c>
      <c r="C1651" s="2">
        <v>0</v>
      </c>
      <c r="D1651" s="6">
        <v>45775</v>
      </c>
      <c r="E1651" s="1"/>
      <c r="F1651" s="3">
        <v>0</v>
      </c>
    </row>
    <row r="1652" spans="1:6" hidden="1" outlineLevel="1" x14ac:dyDescent="0.25">
      <c r="A1652" s="6">
        <v>45728</v>
      </c>
      <c r="B1652" s="5" t="s">
        <v>1277</v>
      </c>
      <c r="C1652" s="2">
        <v>0</v>
      </c>
      <c r="D1652" s="6">
        <v>45775</v>
      </c>
      <c r="E1652" s="1"/>
      <c r="F1652" s="3">
        <v>0</v>
      </c>
    </row>
    <row r="1653" spans="1:6" hidden="1" outlineLevel="1" x14ac:dyDescent="0.25">
      <c r="A1653" s="6">
        <v>45728</v>
      </c>
      <c r="B1653" s="5" t="s">
        <v>1278</v>
      </c>
      <c r="C1653" s="2">
        <v>0</v>
      </c>
      <c r="D1653" s="6">
        <v>45775</v>
      </c>
      <c r="E1653" s="1"/>
      <c r="F1653" s="3">
        <v>0</v>
      </c>
    </row>
    <row r="1654" spans="1:6" hidden="1" outlineLevel="1" x14ac:dyDescent="0.25">
      <c r="A1654" s="6">
        <v>45728</v>
      </c>
      <c r="B1654" s="5" t="s">
        <v>1279</v>
      </c>
      <c r="C1654" s="2">
        <v>0</v>
      </c>
      <c r="D1654" s="6">
        <v>45775</v>
      </c>
      <c r="E1654" s="1"/>
      <c r="F1654" s="3">
        <v>0</v>
      </c>
    </row>
    <row r="1655" spans="1:6" hidden="1" outlineLevel="1" x14ac:dyDescent="0.25">
      <c r="A1655" s="6">
        <v>45728</v>
      </c>
      <c r="B1655" s="5" t="s">
        <v>1280</v>
      </c>
      <c r="C1655" s="2">
        <v>0</v>
      </c>
      <c r="D1655" s="6">
        <v>45775</v>
      </c>
      <c r="E1655" s="1"/>
      <c r="F1655" s="3">
        <v>0</v>
      </c>
    </row>
    <row r="1656" spans="1:6" hidden="1" outlineLevel="1" x14ac:dyDescent="0.25">
      <c r="A1656" s="6">
        <v>45728</v>
      </c>
      <c r="B1656" s="5" t="s">
        <v>1281</v>
      </c>
      <c r="C1656" s="2">
        <v>0</v>
      </c>
      <c r="D1656" s="6">
        <v>45775</v>
      </c>
      <c r="E1656" s="1"/>
      <c r="F1656" s="3">
        <v>0</v>
      </c>
    </row>
    <row r="1657" spans="1:6" hidden="1" outlineLevel="1" x14ac:dyDescent="0.25">
      <c r="A1657" s="6">
        <v>45728</v>
      </c>
      <c r="B1657" s="5" t="s">
        <v>1282</v>
      </c>
      <c r="C1657" s="2">
        <v>0</v>
      </c>
      <c r="D1657" s="6">
        <v>45775</v>
      </c>
      <c r="E1657" s="1"/>
      <c r="F1657" s="3">
        <v>0</v>
      </c>
    </row>
    <row r="1658" spans="1:6" hidden="1" outlineLevel="1" x14ac:dyDescent="0.25">
      <c r="A1658" s="6">
        <v>45728</v>
      </c>
      <c r="B1658" s="5" t="s">
        <v>1283</v>
      </c>
      <c r="C1658" s="2">
        <v>0</v>
      </c>
      <c r="D1658" s="6">
        <v>45775</v>
      </c>
      <c r="E1658" s="1"/>
      <c r="F1658" s="3">
        <v>0</v>
      </c>
    </row>
    <row r="1659" spans="1:6" hidden="1" outlineLevel="1" x14ac:dyDescent="0.25">
      <c r="A1659" s="6">
        <v>45728</v>
      </c>
      <c r="B1659" s="5" t="s">
        <v>1284</v>
      </c>
      <c r="C1659" s="2">
        <v>0</v>
      </c>
      <c r="D1659" s="6">
        <v>45775</v>
      </c>
      <c r="E1659" s="1"/>
      <c r="F1659" s="3">
        <v>0</v>
      </c>
    </row>
    <row r="1660" spans="1:6" hidden="1" outlineLevel="1" x14ac:dyDescent="0.25">
      <c r="A1660" s="6">
        <v>45728</v>
      </c>
      <c r="B1660" s="5" t="s">
        <v>1285</v>
      </c>
      <c r="C1660" s="2">
        <v>0</v>
      </c>
      <c r="D1660" s="6">
        <v>45775</v>
      </c>
      <c r="E1660" s="1"/>
      <c r="F1660" s="3">
        <v>0</v>
      </c>
    </row>
    <row r="1661" spans="1:6" hidden="1" outlineLevel="1" x14ac:dyDescent="0.25">
      <c r="A1661" s="6">
        <v>45728</v>
      </c>
      <c r="B1661" s="5" t="s">
        <v>1286</v>
      </c>
      <c r="C1661" s="2">
        <v>0</v>
      </c>
      <c r="D1661" s="6">
        <v>45775</v>
      </c>
      <c r="E1661" s="1"/>
      <c r="F1661" s="3">
        <v>0</v>
      </c>
    </row>
    <row r="1662" spans="1:6" hidden="1" outlineLevel="1" x14ac:dyDescent="0.25">
      <c r="A1662" s="6">
        <v>45728</v>
      </c>
      <c r="B1662" s="5" t="s">
        <v>1287</v>
      </c>
      <c r="C1662" s="2">
        <v>0</v>
      </c>
      <c r="D1662" s="6">
        <v>45775</v>
      </c>
      <c r="E1662" s="1"/>
      <c r="F1662" s="3">
        <v>0</v>
      </c>
    </row>
    <row r="1663" spans="1:6" hidden="1" outlineLevel="1" x14ac:dyDescent="0.25">
      <c r="A1663" s="6">
        <v>45728</v>
      </c>
      <c r="B1663" s="5" t="s">
        <v>1288</v>
      </c>
      <c r="C1663" s="2">
        <v>0</v>
      </c>
      <c r="D1663" s="6">
        <v>45775</v>
      </c>
      <c r="E1663" s="1"/>
      <c r="F1663" s="3">
        <v>0</v>
      </c>
    </row>
    <row r="1664" spans="1:6" hidden="1" outlineLevel="1" x14ac:dyDescent="0.25">
      <c r="A1664" s="6">
        <v>45728</v>
      </c>
      <c r="B1664" s="5" t="s">
        <v>1289</v>
      </c>
      <c r="C1664" s="2">
        <v>0</v>
      </c>
      <c r="D1664" s="6">
        <v>45775</v>
      </c>
      <c r="E1664" s="1"/>
      <c r="F1664" s="3">
        <v>0</v>
      </c>
    </row>
    <row r="1665" spans="1:6" hidden="1" outlineLevel="1" x14ac:dyDescent="0.25">
      <c r="A1665" s="6">
        <v>45728</v>
      </c>
      <c r="B1665" s="5" t="s">
        <v>1290</v>
      </c>
      <c r="C1665" s="2">
        <v>0</v>
      </c>
      <c r="D1665" s="6">
        <v>45775</v>
      </c>
      <c r="E1665" s="1"/>
      <c r="F1665" s="3">
        <v>0</v>
      </c>
    </row>
    <row r="1666" spans="1:6" hidden="1" outlineLevel="1" x14ac:dyDescent="0.25">
      <c r="A1666" s="6">
        <v>45728</v>
      </c>
      <c r="B1666" s="5" t="s">
        <v>1291</v>
      </c>
      <c r="C1666" s="2">
        <v>0</v>
      </c>
      <c r="D1666" s="6">
        <v>45775</v>
      </c>
      <c r="E1666" s="1"/>
      <c r="F1666" s="3">
        <v>0</v>
      </c>
    </row>
    <row r="1667" spans="1:6" hidden="1" outlineLevel="1" x14ac:dyDescent="0.25">
      <c r="A1667" s="6">
        <v>45728</v>
      </c>
      <c r="B1667" s="5" t="s">
        <v>1292</v>
      </c>
      <c r="C1667" s="2">
        <v>0</v>
      </c>
      <c r="D1667" s="6">
        <v>45775</v>
      </c>
      <c r="E1667" s="1"/>
      <c r="F1667" s="3">
        <v>0</v>
      </c>
    </row>
    <row r="1668" spans="1:6" hidden="1" outlineLevel="1" x14ac:dyDescent="0.25">
      <c r="A1668" s="6">
        <v>45728</v>
      </c>
      <c r="B1668" s="5" t="s">
        <v>1293</v>
      </c>
      <c r="C1668" s="2">
        <v>0</v>
      </c>
      <c r="D1668" s="6">
        <v>45775</v>
      </c>
      <c r="E1668" s="1"/>
      <c r="F1668" s="3">
        <v>0</v>
      </c>
    </row>
    <row r="1669" spans="1:6" hidden="1" outlineLevel="1" x14ac:dyDescent="0.25">
      <c r="A1669" s="6">
        <v>45728</v>
      </c>
      <c r="B1669" s="5" t="s">
        <v>1294</v>
      </c>
      <c r="C1669" s="2">
        <v>0</v>
      </c>
      <c r="D1669" s="6">
        <v>45775</v>
      </c>
      <c r="E1669" s="1"/>
      <c r="F1669" s="3">
        <v>0</v>
      </c>
    </row>
    <row r="1670" spans="1:6" hidden="1" outlineLevel="1" x14ac:dyDescent="0.25">
      <c r="A1670" s="6">
        <v>45728</v>
      </c>
      <c r="B1670" s="5" t="s">
        <v>1295</v>
      </c>
      <c r="C1670" s="2">
        <v>0</v>
      </c>
      <c r="D1670" s="6">
        <v>45775</v>
      </c>
      <c r="E1670" s="1"/>
      <c r="F1670" s="3">
        <v>0</v>
      </c>
    </row>
    <row r="1671" spans="1:6" hidden="1" outlineLevel="1" x14ac:dyDescent="0.25">
      <c r="A1671" s="6">
        <v>45728</v>
      </c>
      <c r="B1671" s="5" t="s">
        <v>1296</v>
      </c>
      <c r="C1671" s="2">
        <v>0</v>
      </c>
      <c r="D1671" s="6">
        <v>45775</v>
      </c>
      <c r="E1671" s="1"/>
      <c r="F1671" s="3">
        <v>0</v>
      </c>
    </row>
    <row r="1672" spans="1:6" hidden="1" outlineLevel="1" x14ac:dyDescent="0.25">
      <c r="A1672" s="6">
        <v>45728</v>
      </c>
      <c r="B1672" s="5" t="s">
        <v>1297</v>
      </c>
      <c r="C1672" s="2">
        <v>0</v>
      </c>
      <c r="D1672" s="6">
        <v>45775</v>
      </c>
      <c r="E1672" s="1"/>
      <c r="F1672" s="3">
        <v>0</v>
      </c>
    </row>
    <row r="1673" spans="1:6" hidden="1" outlineLevel="1" x14ac:dyDescent="0.25">
      <c r="A1673" s="6">
        <v>45728</v>
      </c>
      <c r="B1673" s="5" t="s">
        <v>1298</v>
      </c>
      <c r="C1673" s="2">
        <v>0</v>
      </c>
      <c r="D1673" s="6">
        <v>45775</v>
      </c>
      <c r="E1673" s="1"/>
      <c r="F1673" s="3">
        <v>0</v>
      </c>
    </row>
    <row r="1674" spans="1:6" hidden="1" outlineLevel="1" x14ac:dyDescent="0.25">
      <c r="A1674" s="6">
        <v>45728</v>
      </c>
      <c r="B1674" s="5" t="s">
        <v>1299</v>
      </c>
      <c r="C1674" s="2">
        <v>0</v>
      </c>
      <c r="D1674" s="6">
        <v>45775</v>
      </c>
      <c r="E1674" s="1"/>
      <c r="F1674" s="3">
        <v>0</v>
      </c>
    </row>
    <row r="1675" spans="1:6" hidden="1" outlineLevel="1" x14ac:dyDescent="0.25">
      <c r="A1675" s="6">
        <v>45728</v>
      </c>
      <c r="B1675" s="5" t="s">
        <v>1300</v>
      </c>
      <c r="C1675" s="2">
        <v>0</v>
      </c>
      <c r="D1675" s="6">
        <v>45775</v>
      </c>
      <c r="E1675" s="1"/>
      <c r="F1675" s="3">
        <v>0</v>
      </c>
    </row>
    <row r="1676" spans="1:6" hidden="1" outlineLevel="1" x14ac:dyDescent="0.25">
      <c r="A1676" s="6">
        <v>45728</v>
      </c>
      <c r="B1676" s="5" t="s">
        <v>1301</v>
      </c>
      <c r="C1676" s="2">
        <v>0</v>
      </c>
      <c r="D1676" s="6">
        <v>45775</v>
      </c>
      <c r="E1676" s="1"/>
      <c r="F1676" s="3">
        <v>0</v>
      </c>
    </row>
    <row r="1677" spans="1:6" hidden="1" outlineLevel="1" x14ac:dyDescent="0.25">
      <c r="A1677" s="6">
        <v>45728</v>
      </c>
      <c r="B1677" s="5" t="s">
        <v>1302</v>
      </c>
      <c r="C1677" s="2">
        <v>0</v>
      </c>
      <c r="D1677" s="6">
        <v>45775</v>
      </c>
      <c r="E1677" s="1"/>
      <c r="F1677" s="3">
        <v>0</v>
      </c>
    </row>
    <row r="1678" spans="1:6" hidden="1" outlineLevel="1" x14ac:dyDescent="0.25">
      <c r="A1678" s="6">
        <v>45728</v>
      </c>
      <c r="B1678" s="5" t="s">
        <v>1303</v>
      </c>
      <c r="C1678" s="2">
        <v>0</v>
      </c>
      <c r="D1678" s="6">
        <v>45775</v>
      </c>
      <c r="E1678" s="1"/>
      <c r="F1678" s="3">
        <v>0</v>
      </c>
    </row>
    <row r="1679" spans="1:6" hidden="1" outlineLevel="1" x14ac:dyDescent="0.25">
      <c r="A1679" s="6">
        <v>45728</v>
      </c>
      <c r="B1679" s="5" t="s">
        <v>1304</v>
      </c>
      <c r="C1679" s="2">
        <v>0</v>
      </c>
      <c r="D1679" s="6">
        <v>45775</v>
      </c>
      <c r="E1679" s="1"/>
      <c r="F1679" s="3">
        <v>0</v>
      </c>
    </row>
    <row r="1680" spans="1:6" hidden="1" outlineLevel="1" x14ac:dyDescent="0.25">
      <c r="A1680" s="6">
        <v>45728</v>
      </c>
      <c r="B1680" s="5" t="s">
        <v>1305</v>
      </c>
      <c r="C1680" s="2">
        <v>0</v>
      </c>
      <c r="D1680" s="6">
        <v>45775</v>
      </c>
      <c r="E1680" s="1"/>
      <c r="F1680" s="3">
        <v>0</v>
      </c>
    </row>
    <row r="1681" spans="1:6" hidden="1" outlineLevel="1" x14ac:dyDescent="0.25">
      <c r="A1681" s="6">
        <v>45728</v>
      </c>
      <c r="B1681" s="5" t="s">
        <v>1306</v>
      </c>
      <c r="C1681" s="2">
        <v>0</v>
      </c>
      <c r="D1681" s="6">
        <v>45775</v>
      </c>
      <c r="E1681" s="1"/>
      <c r="F1681" s="3">
        <v>0</v>
      </c>
    </row>
    <row r="1682" spans="1:6" hidden="1" outlineLevel="1" x14ac:dyDescent="0.25">
      <c r="A1682" s="6">
        <v>45728</v>
      </c>
      <c r="B1682" s="5" t="s">
        <v>1307</v>
      </c>
      <c r="C1682" s="2">
        <v>0</v>
      </c>
      <c r="D1682" s="6">
        <v>45775</v>
      </c>
      <c r="E1682" s="1"/>
      <c r="F1682" s="3">
        <v>0</v>
      </c>
    </row>
    <row r="1683" spans="1:6" hidden="1" outlineLevel="1" x14ac:dyDescent="0.25">
      <c r="A1683" s="6">
        <v>45728</v>
      </c>
      <c r="B1683" s="5" t="s">
        <v>1308</v>
      </c>
      <c r="C1683" s="2">
        <v>0</v>
      </c>
      <c r="D1683" s="6">
        <v>45775</v>
      </c>
      <c r="E1683" s="1"/>
      <c r="F1683" s="3">
        <v>0</v>
      </c>
    </row>
    <row r="1684" spans="1:6" hidden="1" outlineLevel="1" x14ac:dyDescent="0.25">
      <c r="A1684" s="6">
        <v>45728</v>
      </c>
      <c r="B1684" s="5" t="s">
        <v>1309</v>
      </c>
      <c r="C1684" s="2">
        <v>0</v>
      </c>
      <c r="D1684" s="6">
        <v>45775</v>
      </c>
      <c r="E1684" s="1"/>
      <c r="F1684" s="3">
        <v>0</v>
      </c>
    </row>
    <row r="1685" spans="1:6" hidden="1" outlineLevel="1" x14ac:dyDescent="0.25">
      <c r="A1685" s="6">
        <v>45728</v>
      </c>
      <c r="B1685" s="5" t="s">
        <v>1310</v>
      </c>
      <c r="C1685" s="2">
        <v>0</v>
      </c>
      <c r="D1685" s="6">
        <v>45775</v>
      </c>
      <c r="E1685" s="1"/>
      <c r="F1685" s="3">
        <v>0</v>
      </c>
    </row>
    <row r="1686" spans="1:6" hidden="1" outlineLevel="1" x14ac:dyDescent="0.25">
      <c r="A1686" s="6">
        <v>45728</v>
      </c>
      <c r="B1686" s="5" t="s">
        <v>1311</v>
      </c>
      <c r="C1686" s="2">
        <v>0</v>
      </c>
      <c r="D1686" s="6">
        <v>45775</v>
      </c>
      <c r="E1686" s="1"/>
      <c r="F1686" s="3">
        <v>0</v>
      </c>
    </row>
    <row r="1687" spans="1:6" hidden="1" outlineLevel="1" x14ac:dyDescent="0.25">
      <c r="A1687" s="6">
        <v>45728</v>
      </c>
      <c r="B1687" s="5" t="s">
        <v>1312</v>
      </c>
      <c r="C1687" s="2">
        <v>0</v>
      </c>
      <c r="D1687" s="6">
        <v>45775</v>
      </c>
      <c r="E1687" s="1"/>
      <c r="F1687" s="3">
        <v>0</v>
      </c>
    </row>
    <row r="1688" spans="1:6" hidden="1" outlineLevel="1" x14ac:dyDescent="0.25">
      <c r="A1688" s="6">
        <v>45728</v>
      </c>
      <c r="B1688" s="5" t="s">
        <v>1313</v>
      </c>
      <c r="C1688" s="2">
        <v>0</v>
      </c>
      <c r="D1688" s="6">
        <v>45775</v>
      </c>
      <c r="E1688" s="1"/>
      <c r="F1688" s="3">
        <v>0</v>
      </c>
    </row>
    <row r="1689" spans="1:6" hidden="1" outlineLevel="1" x14ac:dyDescent="0.25">
      <c r="A1689" s="6">
        <v>45728</v>
      </c>
      <c r="B1689" s="5" t="s">
        <v>1314</v>
      </c>
      <c r="C1689" s="2">
        <v>0</v>
      </c>
      <c r="D1689" s="6">
        <v>45775</v>
      </c>
      <c r="E1689" s="1"/>
      <c r="F1689" s="3">
        <v>0</v>
      </c>
    </row>
    <row r="1690" spans="1:6" hidden="1" outlineLevel="1" x14ac:dyDescent="0.25">
      <c r="A1690" s="6">
        <v>45728</v>
      </c>
      <c r="B1690" s="5" t="s">
        <v>1315</v>
      </c>
      <c r="C1690" s="2">
        <v>0</v>
      </c>
      <c r="D1690" s="6">
        <v>45775</v>
      </c>
      <c r="E1690" s="1"/>
      <c r="F1690" s="3">
        <v>0</v>
      </c>
    </row>
    <row r="1691" spans="1:6" hidden="1" outlineLevel="1" x14ac:dyDescent="0.25">
      <c r="A1691" s="6">
        <v>45728</v>
      </c>
      <c r="B1691" s="5" t="s">
        <v>1316</v>
      </c>
      <c r="C1691" s="2">
        <v>0</v>
      </c>
      <c r="D1691" s="6">
        <v>45775</v>
      </c>
      <c r="E1691" s="1"/>
      <c r="F1691" s="3">
        <v>0</v>
      </c>
    </row>
    <row r="1692" spans="1:6" hidden="1" outlineLevel="1" x14ac:dyDescent="0.25">
      <c r="A1692" s="6">
        <v>45728</v>
      </c>
      <c r="B1692" s="5" t="s">
        <v>1317</v>
      </c>
      <c r="C1692" s="2">
        <v>0</v>
      </c>
      <c r="D1692" s="6">
        <v>45775</v>
      </c>
      <c r="E1692" s="1"/>
      <c r="F1692" s="3">
        <v>0</v>
      </c>
    </row>
    <row r="1693" spans="1:6" hidden="1" outlineLevel="1" x14ac:dyDescent="0.25">
      <c r="A1693" s="6">
        <v>45744</v>
      </c>
      <c r="B1693" s="5" t="s">
        <v>1318</v>
      </c>
      <c r="C1693" s="2">
        <v>0</v>
      </c>
      <c r="D1693" s="6">
        <v>45775</v>
      </c>
      <c r="E1693" s="1"/>
      <c r="F1693" s="3">
        <v>0</v>
      </c>
    </row>
    <row r="1694" spans="1:6" hidden="1" collapsed="1" x14ac:dyDescent="0.25">
      <c r="A1694" s="4"/>
      <c r="B1694" s="4"/>
      <c r="C1694" s="7">
        <f>SUBTOTAL(9,C1695:C1695)</f>
        <v>0</v>
      </c>
      <c r="D1694" s="4"/>
      <c r="E1694" s="4"/>
      <c r="F1694" s="8" t="e">
        <f>SUBTOTAL(1,F1695:F1695)</f>
        <v>#DIV/0!</v>
      </c>
    </row>
    <row r="1695" spans="1:6" hidden="1" outlineLevel="1" x14ac:dyDescent="0.25">
      <c r="A1695" s="6">
        <v>45741</v>
      </c>
      <c r="B1695" s="5" t="s">
        <v>262</v>
      </c>
      <c r="C1695" s="2">
        <v>0</v>
      </c>
      <c r="D1695" s="6">
        <v>45808</v>
      </c>
      <c r="E1695" s="1"/>
      <c r="F1695" s="3">
        <v>0</v>
      </c>
    </row>
    <row r="1696" spans="1:6" hidden="1" x14ac:dyDescent="0.25">
      <c r="A1696" s="4"/>
      <c r="B1696" s="4"/>
      <c r="C1696" s="7">
        <f>SUBTOTAL(9,C1697:C1703)</f>
        <v>9222.7999999999993</v>
      </c>
      <c r="D1696" s="4"/>
      <c r="E1696" s="4"/>
      <c r="F1696" s="8">
        <f>SUBTOTAL(1,F1697:F1703)</f>
        <v>0</v>
      </c>
    </row>
    <row r="1697" spans="1:7" outlineLevel="1" x14ac:dyDescent="0.25">
      <c r="A1697" s="29">
        <v>45643</v>
      </c>
      <c r="B1697" s="30" t="s">
        <v>1319</v>
      </c>
      <c r="C1697" s="31">
        <v>2130.48</v>
      </c>
      <c r="D1697" s="29">
        <v>45673</v>
      </c>
      <c r="E1697" s="29">
        <v>45673</v>
      </c>
      <c r="F1697" s="32">
        <f t="shared" ref="F1697:F1702" si="90">E1697-D1697</f>
        <v>0</v>
      </c>
      <c r="G1697" s="33">
        <f t="shared" ref="G1697:G1702" si="91">F1697*C1697</f>
        <v>0</v>
      </c>
    </row>
    <row r="1698" spans="1:7" outlineLevel="1" x14ac:dyDescent="0.25">
      <c r="A1698" s="29">
        <v>45657</v>
      </c>
      <c r="B1698" s="30" t="s">
        <v>1320</v>
      </c>
      <c r="C1698" s="31">
        <v>962.39</v>
      </c>
      <c r="D1698" s="29">
        <v>45687</v>
      </c>
      <c r="E1698" s="29">
        <v>45687</v>
      </c>
      <c r="F1698" s="32">
        <f t="shared" si="90"/>
        <v>0</v>
      </c>
      <c r="G1698" s="33">
        <f t="shared" si="91"/>
        <v>0</v>
      </c>
    </row>
    <row r="1699" spans="1:7" outlineLevel="1" x14ac:dyDescent="0.25">
      <c r="A1699" s="29">
        <v>45674</v>
      </c>
      <c r="B1699" s="30" t="s">
        <v>1321</v>
      </c>
      <c r="C1699" s="31">
        <v>1091.1199999999999</v>
      </c>
      <c r="D1699" s="29">
        <v>45705</v>
      </c>
      <c r="E1699" s="29">
        <v>45705</v>
      </c>
      <c r="F1699" s="32">
        <f t="shared" si="90"/>
        <v>0</v>
      </c>
      <c r="G1699" s="33">
        <f t="shared" si="91"/>
        <v>0</v>
      </c>
    </row>
    <row r="1700" spans="1:7" outlineLevel="1" x14ac:dyDescent="0.25">
      <c r="A1700" s="29">
        <v>45688</v>
      </c>
      <c r="B1700" s="30" t="s">
        <v>1322</v>
      </c>
      <c r="C1700" s="31">
        <v>1632.18</v>
      </c>
      <c r="D1700" s="29">
        <v>45719</v>
      </c>
      <c r="E1700" s="29">
        <v>45719</v>
      </c>
      <c r="F1700" s="32">
        <f t="shared" si="90"/>
        <v>0</v>
      </c>
      <c r="G1700" s="33">
        <f t="shared" si="91"/>
        <v>0</v>
      </c>
    </row>
    <row r="1701" spans="1:7" outlineLevel="1" x14ac:dyDescent="0.25">
      <c r="A1701" s="29">
        <v>45705</v>
      </c>
      <c r="B1701" s="30" t="s">
        <v>1323</v>
      </c>
      <c r="C1701" s="31">
        <v>2007.12</v>
      </c>
      <c r="D1701" s="29">
        <v>45735</v>
      </c>
      <c r="E1701" s="29">
        <v>45735</v>
      </c>
      <c r="F1701" s="32">
        <f t="shared" si="90"/>
        <v>0</v>
      </c>
      <c r="G1701" s="33">
        <f t="shared" si="91"/>
        <v>0</v>
      </c>
    </row>
    <row r="1702" spans="1:7" outlineLevel="1" x14ac:dyDescent="0.25">
      <c r="A1702" s="29">
        <v>45716</v>
      </c>
      <c r="B1702" s="30" t="s">
        <v>1324</v>
      </c>
      <c r="C1702" s="31">
        <v>1399.51</v>
      </c>
      <c r="D1702" s="29">
        <v>45747</v>
      </c>
      <c r="E1702" s="29">
        <v>45747</v>
      </c>
      <c r="F1702" s="32">
        <f t="shared" si="90"/>
        <v>0</v>
      </c>
      <c r="G1702" s="33">
        <f t="shared" si="91"/>
        <v>0</v>
      </c>
    </row>
    <row r="1703" spans="1:7" hidden="1" outlineLevel="1" x14ac:dyDescent="0.25">
      <c r="A1703" s="21">
        <v>45733</v>
      </c>
      <c r="B1703" s="22" t="s">
        <v>1325</v>
      </c>
      <c r="C1703" s="23">
        <v>0</v>
      </c>
      <c r="D1703" s="21">
        <v>45763</v>
      </c>
      <c r="E1703" s="24"/>
      <c r="F1703" s="25">
        <v>0</v>
      </c>
    </row>
    <row r="1704" spans="1:7" hidden="1" x14ac:dyDescent="0.25">
      <c r="A1704" s="4"/>
      <c r="B1704" s="4"/>
      <c r="C1704" s="7">
        <f>SUBTOTAL(9,C1705:C1706)</f>
        <v>926.84</v>
      </c>
      <c r="D1704" s="4"/>
      <c r="E1704" s="4"/>
      <c r="F1704" s="8">
        <f>SUBTOTAL(1,F1705:F1706)</f>
        <v>-0.5</v>
      </c>
    </row>
    <row r="1705" spans="1:7" outlineLevel="1" x14ac:dyDescent="0.25">
      <c r="A1705" s="29">
        <v>45642</v>
      </c>
      <c r="B1705" s="30" t="s">
        <v>1326</v>
      </c>
      <c r="C1705" s="31">
        <v>806.75</v>
      </c>
      <c r="D1705" s="29">
        <v>45687</v>
      </c>
      <c r="E1705" s="29">
        <v>45687</v>
      </c>
      <c r="F1705" s="32">
        <f>E1705-D1705</f>
        <v>0</v>
      </c>
      <c r="G1705" s="33">
        <f>F1705*C1705</f>
        <v>0</v>
      </c>
    </row>
    <row r="1706" spans="1:7" outlineLevel="1" x14ac:dyDescent="0.25">
      <c r="A1706" s="29">
        <v>45642</v>
      </c>
      <c r="B1706" s="30" t="s">
        <v>1326</v>
      </c>
      <c r="C1706" s="31">
        <v>120.09</v>
      </c>
      <c r="D1706" s="29">
        <v>45687</v>
      </c>
      <c r="E1706" s="29">
        <v>45686</v>
      </c>
      <c r="F1706" s="32">
        <f>E1706-D1706</f>
        <v>-1</v>
      </c>
      <c r="G1706" s="33">
        <f>F1706*C1706</f>
        <v>-120.09</v>
      </c>
    </row>
    <row r="1707" spans="1:7" hidden="1" x14ac:dyDescent="0.25">
      <c r="A1707" s="18"/>
      <c r="B1707" s="18"/>
      <c r="C1707" s="19">
        <f>SUBTOTAL(9,C1708:C1708)</f>
        <v>17520</v>
      </c>
      <c r="D1707" s="18"/>
      <c r="E1707" s="18"/>
      <c r="F1707" s="20">
        <f>SUBTOTAL(1,F1708:F1708)</f>
        <v>-6</v>
      </c>
    </row>
    <row r="1708" spans="1:7" outlineLevel="1" x14ac:dyDescent="0.25">
      <c r="A1708" s="29">
        <v>45674</v>
      </c>
      <c r="B1708" s="30" t="s">
        <v>1327</v>
      </c>
      <c r="C1708" s="31">
        <v>17520</v>
      </c>
      <c r="D1708" s="29">
        <v>45747</v>
      </c>
      <c r="E1708" s="29">
        <v>45741</v>
      </c>
      <c r="F1708" s="32">
        <f>E1708-D1708</f>
        <v>-6</v>
      </c>
      <c r="G1708" s="33">
        <f>F1708*C1708</f>
        <v>-105120</v>
      </c>
    </row>
    <row r="1709" spans="1:7" hidden="1" x14ac:dyDescent="0.25">
      <c r="A1709" s="18"/>
      <c r="B1709" s="18"/>
      <c r="C1709" s="19">
        <f>SUBTOTAL(9,C1710:C1716)</f>
        <v>4930</v>
      </c>
      <c r="D1709" s="18"/>
      <c r="E1709" s="18"/>
      <c r="F1709" s="20">
        <f>SUBTOTAL(1,F1710:F1716)</f>
        <v>-25.4</v>
      </c>
    </row>
    <row r="1710" spans="1:7" outlineLevel="1" x14ac:dyDescent="0.25">
      <c r="A1710" s="29">
        <v>45618</v>
      </c>
      <c r="B1710" s="30" t="s">
        <v>1328</v>
      </c>
      <c r="C1710" s="31">
        <v>250</v>
      </c>
      <c r="D1710" s="29">
        <v>45688</v>
      </c>
      <c r="E1710" s="29">
        <v>45687</v>
      </c>
      <c r="F1710" s="32">
        <f>E1710-D1710</f>
        <v>-1</v>
      </c>
      <c r="G1710" s="33">
        <f>F1710*C1710</f>
        <v>-250</v>
      </c>
    </row>
    <row r="1711" spans="1:7" outlineLevel="1" x14ac:dyDescent="0.25">
      <c r="A1711" s="29">
        <v>45610</v>
      </c>
      <c r="B1711" s="30" t="s">
        <v>1329</v>
      </c>
      <c r="C1711" s="31">
        <v>2200</v>
      </c>
      <c r="D1711" s="29">
        <v>45688</v>
      </c>
      <c r="E1711" s="29">
        <v>45687</v>
      </c>
      <c r="F1711" s="32">
        <f>E1711-D1711</f>
        <v>-1</v>
      </c>
      <c r="G1711" s="33">
        <f>F1711*C1711</f>
        <v>-2200</v>
      </c>
    </row>
    <row r="1712" spans="1:7" outlineLevel="1" x14ac:dyDescent="0.25">
      <c r="A1712" s="29">
        <v>45624</v>
      </c>
      <c r="B1712" s="30" t="s">
        <v>1330</v>
      </c>
      <c r="C1712" s="31">
        <v>2480</v>
      </c>
      <c r="D1712" s="29">
        <v>45688</v>
      </c>
      <c r="E1712" s="29">
        <v>45687</v>
      </c>
      <c r="F1712" s="32">
        <f>E1712-D1712</f>
        <v>-1</v>
      </c>
      <c r="G1712" s="33">
        <f>F1712*C1712</f>
        <v>-2480</v>
      </c>
    </row>
    <row r="1713" spans="1:7" hidden="1" outlineLevel="1" x14ac:dyDescent="0.25">
      <c r="A1713" s="21">
        <v>45707</v>
      </c>
      <c r="B1713" s="22" t="s">
        <v>1331</v>
      </c>
      <c r="C1713" s="23">
        <v>0</v>
      </c>
      <c r="D1713" s="21">
        <v>45777</v>
      </c>
      <c r="E1713" s="24"/>
      <c r="F1713" s="25">
        <v>0</v>
      </c>
    </row>
    <row r="1714" spans="1:7" outlineLevel="1" x14ac:dyDescent="0.25">
      <c r="A1714" s="29">
        <v>45709</v>
      </c>
      <c r="B1714" s="30" t="s">
        <v>1332</v>
      </c>
      <c r="C1714" s="31">
        <v>1980</v>
      </c>
      <c r="D1714" s="29">
        <v>45777</v>
      </c>
      <c r="E1714" s="29">
        <v>45715</v>
      </c>
      <c r="F1714" s="32">
        <f>E1714-D1714</f>
        <v>-62</v>
      </c>
      <c r="G1714" s="33">
        <f>F1714*C1714</f>
        <v>-122760</v>
      </c>
    </row>
    <row r="1715" spans="1:7" outlineLevel="1" x14ac:dyDescent="0.25">
      <c r="A1715" s="29">
        <v>45712</v>
      </c>
      <c r="B1715" s="30" t="s">
        <v>1333</v>
      </c>
      <c r="C1715" s="31">
        <v>-1980</v>
      </c>
      <c r="D1715" s="29">
        <v>45777</v>
      </c>
      <c r="E1715" s="29">
        <v>45715</v>
      </c>
      <c r="F1715" s="32">
        <f>E1715-D1715</f>
        <v>-62</v>
      </c>
      <c r="G1715" s="33">
        <f>F1715*C1715</f>
        <v>122760</v>
      </c>
    </row>
    <row r="1716" spans="1:7" hidden="1" outlineLevel="1" x14ac:dyDescent="0.25">
      <c r="A1716" s="21">
        <v>45712</v>
      </c>
      <c r="B1716" s="22" t="s">
        <v>1334</v>
      </c>
      <c r="C1716" s="23">
        <v>0</v>
      </c>
      <c r="D1716" s="21">
        <v>45777</v>
      </c>
      <c r="E1716" s="24"/>
      <c r="F1716" s="25">
        <v>0</v>
      </c>
    </row>
    <row r="1717" spans="1:7" hidden="1" x14ac:dyDescent="0.25">
      <c r="A1717" s="4"/>
      <c r="B1717" s="4"/>
      <c r="C1717" s="7">
        <f>SUBTOTAL(9,C1718:C1721)</f>
        <v>340</v>
      </c>
      <c r="D1717" s="4"/>
      <c r="E1717" s="4"/>
      <c r="F1717" s="8">
        <f>SUBTOTAL(1,F1718:F1721)</f>
        <v>-3</v>
      </c>
    </row>
    <row r="1718" spans="1:7" outlineLevel="1" x14ac:dyDescent="0.25">
      <c r="A1718" s="29">
        <v>45646</v>
      </c>
      <c r="B1718" s="30" t="s">
        <v>1335</v>
      </c>
      <c r="C1718" s="31">
        <v>340</v>
      </c>
      <c r="D1718" s="29">
        <v>45716</v>
      </c>
      <c r="E1718" s="29">
        <v>45713</v>
      </c>
      <c r="F1718" s="32">
        <f>E1718-D1718</f>
        <v>-3</v>
      </c>
      <c r="G1718" s="33">
        <f>F1718*C1718</f>
        <v>-1020</v>
      </c>
    </row>
    <row r="1719" spans="1:7" hidden="1" outlineLevel="1" x14ac:dyDescent="0.25">
      <c r="A1719" s="21">
        <v>45709</v>
      </c>
      <c r="B1719" s="22" t="s">
        <v>1336</v>
      </c>
      <c r="C1719" s="23">
        <v>0</v>
      </c>
      <c r="D1719" s="21">
        <v>45777</v>
      </c>
      <c r="E1719" s="24"/>
      <c r="F1719" s="25">
        <v>0</v>
      </c>
    </row>
    <row r="1720" spans="1:7" hidden="1" outlineLevel="1" x14ac:dyDescent="0.25">
      <c r="A1720" s="6">
        <v>45709</v>
      </c>
      <c r="B1720" s="5" t="s">
        <v>1337</v>
      </c>
      <c r="C1720" s="2">
        <v>0</v>
      </c>
      <c r="D1720" s="6">
        <v>45777</v>
      </c>
      <c r="E1720" s="1"/>
      <c r="F1720" s="3">
        <v>0</v>
      </c>
    </row>
    <row r="1721" spans="1:7" hidden="1" outlineLevel="1" x14ac:dyDescent="0.25">
      <c r="A1721" s="6">
        <v>45738</v>
      </c>
      <c r="B1721" s="5" t="s">
        <v>1338</v>
      </c>
      <c r="C1721" s="2">
        <v>0</v>
      </c>
      <c r="D1721" s="6">
        <v>45808</v>
      </c>
      <c r="E1721" s="1"/>
      <c r="F1721" s="3">
        <v>0</v>
      </c>
    </row>
    <row r="1722" spans="1:7" hidden="1" collapsed="1" x14ac:dyDescent="0.25">
      <c r="A1722" s="4"/>
      <c r="B1722" s="4"/>
      <c r="C1722" s="7">
        <f>SUBTOTAL(9,C1723:C1723)</f>
        <v>0</v>
      </c>
      <c r="D1722" s="4"/>
      <c r="E1722" s="4"/>
      <c r="F1722" s="8" t="e">
        <f>SUBTOTAL(1,F1723:F1723)</f>
        <v>#DIV/0!</v>
      </c>
    </row>
    <row r="1723" spans="1:7" hidden="1" outlineLevel="1" x14ac:dyDescent="0.25">
      <c r="A1723" s="6">
        <v>45710</v>
      </c>
      <c r="B1723" s="5" t="s">
        <v>1339</v>
      </c>
      <c r="C1723" s="2">
        <v>0</v>
      </c>
      <c r="D1723" s="6">
        <v>45777</v>
      </c>
      <c r="E1723" s="1"/>
      <c r="F1723" s="3">
        <v>0</v>
      </c>
    </row>
    <row r="1724" spans="1:7" hidden="1" x14ac:dyDescent="0.25">
      <c r="A1724" s="4"/>
      <c r="B1724" s="4"/>
      <c r="C1724" s="7">
        <f>SUBTOTAL(9,C1725:C1731)</f>
        <v>6600</v>
      </c>
      <c r="D1724" s="4"/>
      <c r="E1724" s="4"/>
      <c r="F1724" s="8">
        <f>SUBTOTAL(1,F1725:F1731)</f>
        <v>-1</v>
      </c>
    </row>
    <row r="1725" spans="1:7" outlineLevel="1" x14ac:dyDescent="0.25">
      <c r="A1725" s="29">
        <v>45617</v>
      </c>
      <c r="B1725" s="30" t="s">
        <v>1340</v>
      </c>
      <c r="C1725" s="31">
        <v>900</v>
      </c>
      <c r="D1725" s="29">
        <v>45688</v>
      </c>
      <c r="E1725" s="29">
        <v>45687</v>
      </c>
      <c r="F1725" s="32">
        <f>E1725-D1725</f>
        <v>-1</v>
      </c>
      <c r="G1725" s="33">
        <f>F1725*C1725</f>
        <v>-900</v>
      </c>
    </row>
    <row r="1726" spans="1:7" outlineLevel="1" x14ac:dyDescent="0.25">
      <c r="A1726" s="29">
        <v>45617</v>
      </c>
      <c r="B1726" s="30" t="s">
        <v>1341</v>
      </c>
      <c r="C1726" s="31">
        <v>900</v>
      </c>
      <c r="D1726" s="29">
        <v>45688</v>
      </c>
      <c r="E1726" s="29">
        <v>45687</v>
      </c>
      <c r="F1726" s="32">
        <f>E1726-D1726</f>
        <v>-1</v>
      </c>
      <c r="G1726" s="33">
        <f>F1726*C1726</f>
        <v>-900</v>
      </c>
    </row>
    <row r="1727" spans="1:7" outlineLevel="1" x14ac:dyDescent="0.25">
      <c r="A1727" s="29">
        <v>45617</v>
      </c>
      <c r="B1727" s="30" t="s">
        <v>1342</v>
      </c>
      <c r="C1727" s="31">
        <v>900</v>
      </c>
      <c r="D1727" s="29">
        <v>45688</v>
      </c>
      <c r="E1727" s="29">
        <v>45687</v>
      </c>
      <c r="F1727" s="32">
        <f>E1727-D1727</f>
        <v>-1</v>
      </c>
      <c r="G1727" s="33">
        <f>F1727*C1727</f>
        <v>-900</v>
      </c>
    </row>
    <row r="1728" spans="1:7" outlineLevel="1" x14ac:dyDescent="0.25">
      <c r="A1728" s="29">
        <v>45617</v>
      </c>
      <c r="B1728" s="30" t="s">
        <v>1343</v>
      </c>
      <c r="C1728" s="31">
        <v>3000</v>
      </c>
      <c r="D1728" s="29">
        <v>45688</v>
      </c>
      <c r="E1728" s="29">
        <v>45687</v>
      </c>
      <c r="F1728" s="32">
        <f>E1728-D1728</f>
        <v>-1</v>
      </c>
      <c r="G1728" s="33">
        <f>F1728*C1728</f>
        <v>-3000</v>
      </c>
    </row>
    <row r="1729" spans="1:7" outlineLevel="1" x14ac:dyDescent="0.25">
      <c r="A1729" s="29">
        <v>45617</v>
      </c>
      <c r="B1729" s="30" t="s">
        <v>1344</v>
      </c>
      <c r="C1729" s="31">
        <v>900</v>
      </c>
      <c r="D1729" s="29">
        <v>45688</v>
      </c>
      <c r="E1729" s="29">
        <v>45687</v>
      </c>
      <c r="F1729" s="32">
        <f>E1729-D1729</f>
        <v>-1</v>
      </c>
      <c r="G1729" s="33">
        <f>F1729*C1729</f>
        <v>-900</v>
      </c>
    </row>
    <row r="1730" spans="1:7" hidden="1" outlineLevel="1" x14ac:dyDescent="0.25">
      <c r="A1730" s="21">
        <v>45706</v>
      </c>
      <c r="B1730" s="22" t="s">
        <v>1345</v>
      </c>
      <c r="C1730" s="23">
        <v>0</v>
      </c>
      <c r="D1730" s="21">
        <v>45777</v>
      </c>
      <c r="E1730" s="24"/>
      <c r="F1730" s="25">
        <v>0</v>
      </c>
    </row>
    <row r="1731" spans="1:7" hidden="1" outlineLevel="1" x14ac:dyDescent="0.25">
      <c r="A1731" s="6">
        <v>45706</v>
      </c>
      <c r="B1731" s="5" t="s">
        <v>1346</v>
      </c>
      <c r="C1731" s="2">
        <v>0</v>
      </c>
      <c r="D1731" s="6">
        <v>45777</v>
      </c>
      <c r="E1731" s="1"/>
      <c r="F1731" s="3">
        <v>0</v>
      </c>
    </row>
    <row r="1732" spans="1:7" hidden="1" x14ac:dyDescent="0.25">
      <c r="A1732" s="4"/>
      <c r="B1732" s="4"/>
      <c r="C1732" s="7">
        <f>SUBTOTAL(9,C1733:C1735)</f>
        <v>184.48</v>
      </c>
      <c r="D1732" s="4"/>
      <c r="E1732" s="4"/>
      <c r="F1732" s="8">
        <f>SUBTOTAL(1,F1733:F1735)</f>
        <v>-3.5</v>
      </c>
    </row>
    <row r="1733" spans="1:7" outlineLevel="1" x14ac:dyDescent="0.25">
      <c r="A1733" s="29">
        <v>45596</v>
      </c>
      <c r="B1733" s="30" t="s">
        <v>1347</v>
      </c>
      <c r="C1733" s="31">
        <v>92.24</v>
      </c>
      <c r="D1733" s="29">
        <v>45688</v>
      </c>
      <c r="E1733" s="29">
        <v>45687</v>
      </c>
      <c r="F1733" s="32">
        <f>E1733-D1733</f>
        <v>-1</v>
      </c>
      <c r="G1733" s="33">
        <f>F1733*C1733</f>
        <v>-92.24</v>
      </c>
    </row>
    <row r="1734" spans="1:7" outlineLevel="1" x14ac:dyDescent="0.25">
      <c r="A1734" s="29">
        <v>45657</v>
      </c>
      <c r="B1734" s="30" t="s">
        <v>1348</v>
      </c>
      <c r="C1734" s="31">
        <v>92.24</v>
      </c>
      <c r="D1734" s="29">
        <v>45747</v>
      </c>
      <c r="E1734" s="29">
        <v>45741</v>
      </c>
      <c r="F1734" s="32">
        <f>E1734-D1734</f>
        <v>-6</v>
      </c>
      <c r="G1734" s="33">
        <f>F1734*C1734</f>
        <v>-553.43999999999994</v>
      </c>
    </row>
    <row r="1735" spans="1:7" hidden="1" outlineLevel="1" x14ac:dyDescent="0.25">
      <c r="A1735" s="21">
        <v>45716</v>
      </c>
      <c r="B1735" s="22" t="s">
        <v>1349</v>
      </c>
      <c r="C1735" s="23">
        <v>0</v>
      </c>
      <c r="D1735" s="21">
        <v>45808</v>
      </c>
      <c r="E1735" s="24"/>
      <c r="F1735" s="25">
        <v>0</v>
      </c>
    </row>
    <row r="1736" spans="1:7" hidden="1" x14ac:dyDescent="0.25">
      <c r="A1736" s="4"/>
      <c r="B1736" s="4"/>
      <c r="C1736" s="7">
        <f>SUBTOTAL(9,C1737:C1737)</f>
        <v>122.65</v>
      </c>
      <c r="D1736" s="4"/>
      <c r="E1736" s="4"/>
      <c r="F1736" s="8">
        <f>SUBTOTAL(1,F1737:F1737)</f>
        <v>27</v>
      </c>
    </row>
    <row r="1737" spans="1:7" outlineLevel="1" x14ac:dyDescent="0.25">
      <c r="A1737" s="29">
        <v>45657</v>
      </c>
      <c r="B1737" s="30" t="s">
        <v>1350</v>
      </c>
      <c r="C1737" s="31">
        <v>122.65</v>
      </c>
      <c r="D1737" s="29">
        <v>45657</v>
      </c>
      <c r="E1737" s="29">
        <v>45684</v>
      </c>
      <c r="F1737" s="32">
        <f>E1737-D1737</f>
        <v>27</v>
      </c>
      <c r="G1737" s="33">
        <f>F1737*C1737</f>
        <v>3311.55</v>
      </c>
    </row>
    <row r="1738" spans="1:7" hidden="1" x14ac:dyDescent="0.25">
      <c r="A1738" s="18"/>
      <c r="B1738" s="18"/>
      <c r="C1738" s="19">
        <f>SUBTOTAL(9,C1739:C1739)</f>
        <v>40.82</v>
      </c>
      <c r="D1738" s="18"/>
      <c r="E1738" s="18"/>
      <c r="F1738" s="20">
        <f>SUBTOTAL(1,F1739:F1739)</f>
        <v>0</v>
      </c>
    </row>
    <row r="1739" spans="1:7" outlineLevel="1" x14ac:dyDescent="0.25">
      <c r="A1739" s="29">
        <v>45744</v>
      </c>
      <c r="B1739" s="30" t="s">
        <v>1351</v>
      </c>
      <c r="C1739" s="31">
        <v>40.82</v>
      </c>
      <c r="D1739" s="29">
        <v>45744</v>
      </c>
      <c r="E1739" s="29">
        <v>45744</v>
      </c>
      <c r="F1739" s="32">
        <f>E1739-D1739</f>
        <v>0</v>
      </c>
      <c r="G1739" s="33">
        <f>F1739*C1739</f>
        <v>0</v>
      </c>
    </row>
    <row r="1740" spans="1:7" hidden="1" collapsed="1" x14ac:dyDescent="0.25">
      <c r="A1740" s="18"/>
      <c r="B1740" s="18"/>
      <c r="C1740" s="19">
        <f>SUBTOTAL(9,C1741:C1741)</f>
        <v>0</v>
      </c>
      <c r="D1740" s="18"/>
      <c r="E1740" s="18"/>
      <c r="F1740" s="20" t="e">
        <f>SUBTOTAL(1,F1741:F1741)</f>
        <v>#DIV/0!</v>
      </c>
    </row>
    <row r="1741" spans="1:7" hidden="1" outlineLevel="1" x14ac:dyDescent="0.25">
      <c r="A1741" s="6">
        <v>45726</v>
      </c>
      <c r="B1741" s="5" t="s">
        <v>1352</v>
      </c>
      <c r="C1741" s="2">
        <v>0</v>
      </c>
      <c r="D1741" s="6">
        <v>45777</v>
      </c>
      <c r="E1741" s="1"/>
      <c r="F1741" s="3">
        <v>0</v>
      </c>
    </row>
    <row r="1742" spans="1:7" hidden="1" x14ac:dyDescent="0.25">
      <c r="A1742" s="4"/>
      <c r="B1742" s="4"/>
      <c r="C1742" s="7">
        <f>SUBTOTAL(9,C1743:C1746)</f>
        <v>5428.17</v>
      </c>
      <c r="D1742" s="4"/>
      <c r="E1742" s="4"/>
      <c r="F1742" s="8">
        <f>SUBTOTAL(1,F1743:F1746)</f>
        <v>-2.3333333333333335</v>
      </c>
    </row>
    <row r="1743" spans="1:7" outlineLevel="1" x14ac:dyDescent="0.25">
      <c r="A1743" s="29">
        <v>45618</v>
      </c>
      <c r="B1743" s="30" t="s">
        <v>1353</v>
      </c>
      <c r="C1743" s="31">
        <v>1180.99</v>
      </c>
      <c r="D1743" s="29">
        <v>45688</v>
      </c>
      <c r="E1743" s="29">
        <v>45687</v>
      </c>
      <c r="F1743" s="32">
        <f>E1743-D1743</f>
        <v>-1</v>
      </c>
      <c r="G1743" s="33">
        <f>F1743*C1743</f>
        <v>-1180.99</v>
      </c>
    </row>
    <row r="1744" spans="1:7" outlineLevel="1" x14ac:dyDescent="0.25">
      <c r="A1744" s="29">
        <v>45638</v>
      </c>
      <c r="B1744" s="30" t="s">
        <v>1354</v>
      </c>
      <c r="C1744" s="31">
        <v>3894.29</v>
      </c>
      <c r="D1744" s="29">
        <v>45716</v>
      </c>
      <c r="E1744" s="29">
        <v>45713</v>
      </c>
      <c r="F1744" s="32">
        <f>E1744-D1744</f>
        <v>-3</v>
      </c>
      <c r="G1744" s="33">
        <f>F1744*C1744</f>
        <v>-11682.869999999999</v>
      </c>
    </row>
    <row r="1745" spans="1:7" outlineLevel="1" x14ac:dyDescent="0.25">
      <c r="A1745" s="29">
        <v>45645</v>
      </c>
      <c r="B1745" s="30" t="s">
        <v>1355</v>
      </c>
      <c r="C1745" s="31">
        <v>352.89</v>
      </c>
      <c r="D1745" s="29">
        <v>45716</v>
      </c>
      <c r="E1745" s="29">
        <v>45713</v>
      </c>
      <c r="F1745" s="32">
        <f>E1745-D1745</f>
        <v>-3</v>
      </c>
      <c r="G1745" s="33">
        <f>F1745*C1745</f>
        <v>-1058.67</v>
      </c>
    </row>
    <row r="1746" spans="1:7" hidden="1" outlineLevel="1" x14ac:dyDescent="0.25">
      <c r="A1746" s="21">
        <v>45720</v>
      </c>
      <c r="B1746" s="22" t="s">
        <v>1356</v>
      </c>
      <c r="C1746" s="23">
        <v>0</v>
      </c>
      <c r="D1746" s="21">
        <v>45808</v>
      </c>
      <c r="E1746" s="24"/>
      <c r="F1746" s="25">
        <v>0</v>
      </c>
    </row>
    <row r="1747" spans="1:7" hidden="1" x14ac:dyDescent="0.25">
      <c r="A1747" s="4"/>
      <c r="B1747" s="4"/>
      <c r="C1747" s="7">
        <f>SUBTOTAL(9,C1748:C1750)</f>
        <v>35144.39</v>
      </c>
      <c r="D1747" s="4"/>
      <c r="E1747" s="4"/>
      <c r="F1747" s="8">
        <f>SUBTOTAL(1,F1748:F1750)</f>
        <v>-44.666666666666664</v>
      </c>
    </row>
    <row r="1748" spans="1:7" outlineLevel="1" x14ac:dyDescent="0.25">
      <c r="A1748" s="29">
        <v>45673</v>
      </c>
      <c r="B1748" s="30" t="s">
        <v>1357</v>
      </c>
      <c r="C1748" s="31">
        <v>36158.39</v>
      </c>
      <c r="D1748" s="29">
        <v>45747</v>
      </c>
      <c r="E1748" s="29">
        <v>45681</v>
      </c>
      <c r="F1748" s="32">
        <f>E1748-D1748</f>
        <v>-66</v>
      </c>
      <c r="G1748" s="33">
        <f>F1748*C1748</f>
        <v>-2386453.7399999998</v>
      </c>
    </row>
    <row r="1749" spans="1:7" outlineLevel="1" x14ac:dyDescent="0.25">
      <c r="A1749" s="29">
        <v>45679</v>
      </c>
      <c r="B1749" s="30" t="s">
        <v>1358</v>
      </c>
      <c r="C1749" s="31">
        <v>-36158.39</v>
      </c>
      <c r="D1749" s="29">
        <v>45747</v>
      </c>
      <c r="E1749" s="29">
        <v>45681</v>
      </c>
      <c r="F1749" s="32">
        <f>E1749-D1749</f>
        <v>-66</v>
      </c>
      <c r="G1749" s="33">
        <f>F1749*C1749</f>
        <v>2386453.7399999998</v>
      </c>
    </row>
    <row r="1750" spans="1:7" outlineLevel="1" x14ac:dyDescent="0.25">
      <c r="A1750" s="29">
        <v>45679</v>
      </c>
      <c r="B1750" s="30" t="s">
        <v>1359</v>
      </c>
      <c r="C1750" s="31">
        <v>35144.39</v>
      </c>
      <c r="D1750" s="29">
        <v>45716</v>
      </c>
      <c r="E1750" s="29">
        <v>45714</v>
      </c>
      <c r="F1750" s="32">
        <f>E1750-D1750</f>
        <v>-2</v>
      </c>
      <c r="G1750" s="33">
        <f>F1750*C1750</f>
        <v>-70288.78</v>
      </c>
    </row>
    <row r="1751" spans="1:7" hidden="1" x14ac:dyDescent="0.25">
      <c r="A1751" s="18"/>
      <c r="B1751" s="18"/>
      <c r="C1751" s="19">
        <f>SUBTOTAL(9,C1752:C1753)</f>
        <v>10950</v>
      </c>
      <c r="D1751" s="18"/>
      <c r="E1751" s="18"/>
      <c r="F1751" s="20">
        <f>SUBTOTAL(1,F1752:F1753)</f>
        <v>-4</v>
      </c>
    </row>
    <row r="1752" spans="1:7" outlineLevel="1" x14ac:dyDescent="0.25">
      <c r="A1752" s="29">
        <v>45657</v>
      </c>
      <c r="B1752" s="30" t="s">
        <v>1360</v>
      </c>
      <c r="C1752" s="31">
        <v>3450</v>
      </c>
      <c r="D1752" s="29">
        <v>45716</v>
      </c>
      <c r="E1752" s="29">
        <v>45712</v>
      </c>
      <c r="F1752" s="32">
        <f>E1752-D1752</f>
        <v>-4</v>
      </c>
      <c r="G1752" s="33">
        <f>F1752*C1752</f>
        <v>-13800</v>
      </c>
    </row>
    <row r="1753" spans="1:7" outlineLevel="1" x14ac:dyDescent="0.25">
      <c r="A1753" s="29">
        <v>45657</v>
      </c>
      <c r="B1753" s="30" t="s">
        <v>1361</v>
      </c>
      <c r="C1753" s="31">
        <v>7500</v>
      </c>
      <c r="D1753" s="29">
        <v>45716</v>
      </c>
      <c r="E1753" s="29">
        <v>45712</v>
      </c>
      <c r="F1753" s="32">
        <f>E1753-D1753</f>
        <v>-4</v>
      </c>
      <c r="G1753" s="33">
        <f>F1753*C1753</f>
        <v>-30000</v>
      </c>
    </row>
    <row r="1754" spans="1:7" hidden="1" collapsed="1" x14ac:dyDescent="0.25">
      <c r="A1754" s="18"/>
      <c r="B1754" s="18"/>
      <c r="C1754" s="19">
        <f>SUBTOTAL(9,C1755:C1755)</f>
        <v>0</v>
      </c>
      <c r="D1754" s="18"/>
      <c r="E1754" s="18"/>
      <c r="F1754" s="20" t="e">
        <f>SUBTOTAL(1,F1755:F1755)</f>
        <v>#DIV/0!</v>
      </c>
    </row>
    <row r="1755" spans="1:7" hidden="1" outlineLevel="1" x14ac:dyDescent="0.25">
      <c r="A1755" s="6">
        <v>45733</v>
      </c>
      <c r="B1755" s="5" t="s">
        <v>1362</v>
      </c>
      <c r="C1755" s="2">
        <v>0</v>
      </c>
      <c r="D1755" s="6">
        <v>45808</v>
      </c>
      <c r="E1755" s="1"/>
      <c r="F1755" s="3">
        <v>0</v>
      </c>
    </row>
    <row r="1756" spans="1:7" hidden="1" x14ac:dyDescent="0.25">
      <c r="A1756" s="4"/>
      <c r="B1756" s="4"/>
      <c r="C1756" s="7">
        <f>SUBTOTAL(9,C1757:C1760)</f>
        <v>53390</v>
      </c>
      <c r="D1756" s="4"/>
      <c r="E1756" s="4"/>
      <c r="F1756" s="8">
        <f>SUBTOTAL(1,F1757:F1760)</f>
        <v>-4.666666666666667</v>
      </c>
    </row>
    <row r="1757" spans="1:7" outlineLevel="1" x14ac:dyDescent="0.25">
      <c r="A1757" s="29">
        <v>45649</v>
      </c>
      <c r="B1757" s="30" t="s">
        <v>1363</v>
      </c>
      <c r="C1757" s="31">
        <v>46000</v>
      </c>
      <c r="D1757" s="29">
        <v>45716</v>
      </c>
      <c r="E1757" s="29">
        <v>45714</v>
      </c>
      <c r="F1757" s="32">
        <f>E1757-D1757</f>
        <v>-2</v>
      </c>
      <c r="G1757" s="33">
        <f>F1757*C1757</f>
        <v>-92000</v>
      </c>
    </row>
    <row r="1758" spans="1:7" outlineLevel="1" x14ac:dyDescent="0.25">
      <c r="A1758" s="29">
        <v>45688</v>
      </c>
      <c r="B1758" s="30" t="s">
        <v>1364</v>
      </c>
      <c r="C1758" s="31">
        <v>4890</v>
      </c>
      <c r="D1758" s="29">
        <v>45747</v>
      </c>
      <c r="E1758" s="29">
        <v>45741</v>
      </c>
      <c r="F1758" s="32">
        <f>E1758-D1758</f>
        <v>-6</v>
      </c>
      <c r="G1758" s="33">
        <f>F1758*C1758</f>
        <v>-29340</v>
      </c>
    </row>
    <row r="1759" spans="1:7" outlineLevel="1" x14ac:dyDescent="0.25">
      <c r="A1759" s="29">
        <v>45688</v>
      </c>
      <c r="B1759" s="30" t="s">
        <v>1365</v>
      </c>
      <c r="C1759" s="31">
        <v>2500</v>
      </c>
      <c r="D1759" s="29">
        <v>45747</v>
      </c>
      <c r="E1759" s="29">
        <v>45741</v>
      </c>
      <c r="F1759" s="32">
        <f>E1759-D1759</f>
        <v>-6</v>
      </c>
      <c r="G1759" s="33">
        <f>F1759*C1759</f>
        <v>-15000</v>
      </c>
    </row>
    <row r="1760" spans="1:7" hidden="1" outlineLevel="1" x14ac:dyDescent="0.25">
      <c r="A1760" s="21">
        <v>45688</v>
      </c>
      <c r="B1760" s="22" t="s">
        <v>1365</v>
      </c>
      <c r="C1760" s="23">
        <v>0</v>
      </c>
      <c r="D1760" s="21">
        <v>45747</v>
      </c>
      <c r="E1760" s="24"/>
      <c r="F1760" s="25">
        <v>0</v>
      </c>
    </row>
    <row r="1761" spans="1:7" hidden="1" collapsed="1" x14ac:dyDescent="0.25">
      <c r="A1761" s="4"/>
      <c r="B1761" s="4"/>
      <c r="C1761" s="7">
        <f>SUBTOTAL(9,C1762:C1762)</f>
        <v>0</v>
      </c>
      <c r="D1761" s="4"/>
      <c r="E1761" s="4"/>
      <c r="F1761" s="8" t="e">
        <f>SUBTOTAL(1,F1762:F1762)</f>
        <v>#DIV/0!</v>
      </c>
    </row>
    <row r="1762" spans="1:7" hidden="1" outlineLevel="1" x14ac:dyDescent="0.25">
      <c r="A1762" s="6">
        <v>45464</v>
      </c>
      <c r="B1762" s="5" t="s">
        <v>1366</v>
      </c>
      <c r="C1762" s="2">
        <v>0</v>
      </c>
      <c r="D1762" s="6">
        <v>45464</v>
      </c>
      <c r="E1762" s="1"/>
      <c r="F1762" s="3">
        <v>0</v>
      </c>
    </row>
    <row r="1763" spans="1:7" hidden="1" x14ac:dyDescent="0.25">
      <c r="A1763" s="4"/>
      <c r="B1763" s="4"/>
      <c r="C1763" s="7">
        <f>SUBTOTAL(9,C1764:C1773)</f>
        <v>248.4</v>
      </c>
      <c r="D1763" s="4"/>
      <c r="E1763" s="4"/>
      <c r="F1763" s="8">
        <f>SUBTOTAL(1,F1764:F1773)</f>
        <v>2.5</v>
      </c>
    </row>
    <row r="1764" spans="1:7" hidden="1" outlineLevel="1" x14ac:dyDescent="0.25">
      <c r="A1764" s="6">
        <v>45351</v>
      </c>
      <c r="B1764" s="5" t="s">
        <v>1367</v>
      </c>
      <c r="C1764" s="2">
        <v>0</v>
      </c>
      <c r="D1764" s="6">
        <v>45381</v>
      </c>
      <c r="E1764" s="1"/>
      <c r="F1764" s="3">
        <v>366</v>
      </c>
    </row>
    <row r="1765" spans="1:7" hidden="1" outlineLevel="1" x14ac:dyDescent="0.25">
      <c r="A1765" s="6">
        <v>45382</v>
      </c>
      <c r="B1765" s="5" t="s">
        <v>1368</v>
      </c>
      <c r="C1765" s="2">
        <v>0</v>
      </c>
      <c r="D1765" s="6">
        <v>45413</v>
      </c>
      <c r="E1765" s="1"/>
      <c r="F1765" s="3">
        <v>334</v>
      </c>
    </row>
    <row r="1766" spans="1:7" hidden="1" outlineLevel="1" x14ac:dyDescent="0.25">
      <c r="A1766" s="6">
        <v>45504</v>
      </c>
      <c r="B1766" s="5" t="s">
        <v>1369</v>
      </c>
      <c r="C1766" s="2">
        <v>0</v>
      </c>
      <c r="D1766" s="6">
        <v>45536</v>
      </c>
      <c r="E1766" s="1"/>
      <c r="F1766" s="3">
        <v>0</v>
      </c>
    </row>
    <row r="1767" spans="1:7" hidden="1" outlineLevel="1" x14ac:dyDescent="0.25">
      <c r="A1767" s="6">
        <v>45535</v>
      </c>
      <c r="B1767" s="5" t="s">
        <v>1370</v>
      </c>
      <c r="C1767" s="2">
        <v>0</v>
      </c>
      <c r="D1767" s="6">
        <v>45566</v>
      </c>
      <c r="E1767" s="1"/>
      <c r="F1767" s="3">
        <v>181</v>
      </c>
    </row>
    <row r="1768" spans="1:7" hidden="1" outlineLevel="1" x14ac:dyDescent="0.25">
      <c r="A1768" s="6">
        <v>45626</v>
      </c>
      <c r="B1768" s="5" t="s">
        <v>1371</v>
      </c>
      <c r="C1768" s="2">
        <v>0</v>
      </c>
      <c r="D1768" s="6">
        <v>45657</v>
      </c>
      <c r="E1768" s="1"/>
      <c r="F1768" s="3">
        <v>90</v>
      </c>
    </row>
    <row r="1769" spans="1:7" outlineLevel="1" x14ac:dyDescent="0.25">
      <c r="A1769" s="29">
        <v>45657</v>
      </c>
      <c r="B1769" s="30" t="s">
        <v>1372</v>
      </c>
      <c r="C1769" s="31">
        <v>124.2</v>
      </c>
      <c r="D1769" s="29">
        <v>45689</v>
      </c>
      <c r="E1769" s="29">
        <v>45733</v>
      </c>
      <c r="F1769" s="32">
        <f>E1769-D1769</f>
        <v>44</v>
      </c>
      <c r="G1769" s="33">
        <f>F1769*C1769</f>
        <v>5464.8</v>
      </c>
    </row>
    <row r="1770" spans="1:7" outlineLevel="1" x14ac:dyDescent="0.25">
      <c r="A1770" s="29">
        <v>45657</v>
      </c>
      <c r="B1770" s="30" t="s">
        <v>1372</v>
      </c>
      <c r="C1770" s="31">
        <v>-124.2</v>
      </c>
      <c r="D1770" s="29">
        <v>45689</v>
      </c>
      <c r="E1770" s="29">
        <v>45678</v>
      </c>
      <c r="F1770" s="32">
        <f>E1770-D1770</f>
        <v>-11</v>
      </c>
      <c r="G1770" s="33">
        <f>F1770*C1770</f>
        <v>1366.2</v>
      </c>
    </row>
    <row r="1771" spans="1:7" outlineLevel="1" x14ac:dyDescent="0.25">
      <c r="A1771" s="29">
        <v>45657</v>
      </c>
      <c r="B1771" s="30" t="s">
        <v>1372</v>
      </c>
      <c r="C1771" s="31">
        <v>124.2</v>
      </c>
      <c r="D1771" s="29">
        <v>45689</v>
      </c>
      <c r="E1771" s="29">
        <v>45678</v>
      </c>
      <c r="F1771" s="32">
        <f>E1771-D1771</f>
        <v>-11</v>
      </c>
      <c r="G1771" s="33">
        <f>F1771*C1771</f>
        <v>-1366.2</v>
      </c>
    </row>
    <row r="1772" spans="1:7" outlineLevel="1" x14ac:dyDescent="0.25">
      <c r="A1772" s="29">
        <v>45688</v>
      </c>
      <c r="B1772" s="30" t="s">
        <v>1373</v>
      </c>
      <c r="C1772" s="31">
        <v>124.2</v>
      </c>
      <c r="D1772" s="29">
        <v>45717</v>
      </c>
      <c r="E1772" s="29">
        <v>45705</v>
      </c>
      <c r="F1772" s="32">
        <f>E1772-D1772</f>
        <v>-12</v>
      </c>
      <c r="G1772" s="33">
        <f>F1772*C1772</f>
        <v>-1490.4</v>
      </c>
    </row>
    <row r="1773" spans="1:7" hidden="1" outlineLevel="1" x14ac:dyDescent="0.25">
      <c r="A1773" s="21">
        <v>45716</v>
      </c>
      <c r="B1773" s="22" t="s">
        <v>1374</v>
      </c>
      <c r="C1773" s="23">
        <v>0</v>
      </c>
      <c r="D1773" s="21">
        <v>45745</v>
      </c>
      <c r="E1773" s="24"/>
      <c r="F1773" s="25">
        <v>2</v>
      </c>
    </row>
    <row r="1774" spans="1:7" hidden="1" x14ac:dyDescent="0.25">
      <c r="A1774" s="4"/>
      <c r="B1774" s="4"/>
      <c r="C1774" s="7">
        <f>SUBTOTAL(9,C1775:C1775)</f>
        <v>3660</v>
      </c>
      <c r="D1774" s="4"/>
      <c r="E1774" s="4"/>
      <c r="F1774" s="8">
        <f>SUBTOTAL(1,F1775:F1775)</f>
        <v>-3</v>
      </c>
    </row>
    <row r="1775" spans="1:7" outlineLevel="1" x14ac:dyDescent="0.25">
      <c r="A1775" s="29">
        <v>45656</v>
      </c>
      <c r="B1775" s="30" t="s">
        <v>1375</v>
      </c>
      <c r="C1775" s="31">
        <v>3660</v>
      </c>
      <c r="D1775" s="29">
        <v>45716</v>
      </c>
      <c r="E1775" s="29">
        <v>45713</v>
      </c>
      <c r="F1775" s="32">
        <f>E1775-D1775</f>
        <v>-3</v>
      </c>
      <c r="G1775" s="33">
        <f>F1775*C1775</f>
        <v>-10980</v>
      </c>
    </row>
    <row r="1776" spans="1:7" hidden="1" x14ac:dyDescent="0.25">
      <c r="A1776" s="18"/>
      <c r="B1776" s="18"/>
      <c r="C1776" s="19">
        <f>SUBTOTAL(9,C1777:C1779)</f>
        <v>2316.6</v>
      </c>
      <c r="D1776" s="18"/>
      <c r="E1776" s="18"/>
      <c r="F1776" s="20">
        <f>SUBTOTAL(1,F1777:F1779)</f>
        <v>13</v>
      </c>
    </row>
    <row r="1777" spans="1:7" outlineLevel="1" x14ac:dyDescent="0.25">
      <c r="A1777" s="29">
        <v>45657</v>
      </c>
      <c r="B1777" s="30" t="s">
        <v>1376</v>
      </c>
      <c r="C1777" s="31">
        <v>2316.6</v>
      </c>
      <c r="D1777" s="29">
        <v>45688</v>
      </c>
      <c r="E1777" s="29">
        <v>45701</v>
      </c>
      <c r="F1777" s="32">
        <f>E1777-D1777</f>
        <v>13</v>
      </c>
      <c r="G1777" s="33">
        <f>F1777*C1777</f>
        <v>30115.8</v>
      </c>
    </row>
    <row r="1778" spans="1:7" hidden="1" outlineLevel="1" x14ac:dyDescent="0.25">
      <c r="A1778" s="21">
        <v>45688</v>
      </c>
      <c r="B1778" s="22" t="s">
        <v>7</v>
      </c>
      <c r="C1778" s="23">
        <v>0</v>
      </c>
      <c r="D1778" s="21">
        <v>45716</v>
      </c>
      <c r="E1778" s="24"/>
      <c r="F1778" s="25">
        <v>31</v>
      </c>
    </row>
    <row r="1779" spans="1:7" hidden="1" outlineLevel="1" x14ac:dyDescent="0.25">
      <c r="A1779" s="6">
        <v>45716</v>
      </c>
      <c r="B1779" s="5" t="s">
        <v>1377</v>
      </c>
      <c r="C1779" s="2">
        <v>0</v>
      </c>
      <c r="D1779" s="6">
        <v>45747</v>
      </c>
      <c r="E1779" s="1"/>
      <c r="F1779" s="3">
        <v>0</v>
      </c>
    </row>
    <row r="1780" spans="1:7" hidden="1" collapsed="1" x14ac:dyDescent="0.25">
      <c r="A1780" s="4"/>
      <c r="B1780" s="4"/>
      <c r="C1780" s="7">
        <f>SUBTOTAL(9,C1781:C1781)</f>
        <v>0</v>
      </c>
      <c r="D1780" s="4"/>
      <c r="E1780" s="4"/>
      <c r="F1780" s="8" t="e">
        <f>SUBTOTAL(1,F1781:F1781)</f>
        <v>#DIV/0!</v>
      </c>
    </row>
    <row r="1781" spans="1:7" hidden="1" outlineLevel="1" x14ac:dyDescent="0.25">
      <c r="A1781" s="6">
        <v>45742</v>
      </c>
      <c r="B1781" s="5" t="s">
        <v>1378</v>
      </c>
      <c r="C1781" s="2">
        <v>0</v>
      </c>
      <c r="D1781" s="6">
        <v>45808</v>
      </c>
      <c r="E1781" s="1"/>
      <c r="F1781" s="3">
        <v>0</v>
      </c>
    </row>
    <row r="1782" spans="1:7" hidden="1" x14ac:dyDescent="0.25">
      <c r="A1782" s="4"/>
      <c r="B1782" s="4"/>
      <c r="C1782" s="7">
        <f>SUBTOTAL(9,C1783:C1784)</f>
        <v>463.33</v>
      </c>
      <c r="D1782" s="4"/>
      <c r="E1782" s="4"/>
      <c r="F1782" s="8">
        <f>SUBTOTAL(1,F1783:F1784)</f>
        <v>-6</v>
      </c>
    </row>
    <row r="1783" spans="1:7" outlineLevel="1" x14ac:dyDescent="0.25">
      <c r="A1783" s="29">
        <v>45707</v>
      </c>
      <c r="B1783" s="30" t="s">
        <v>1379</v>
      </c>
      <c r="C1783" s="31">
        <v>463.33</v>
      </c>
      <c r="D1783" s="29">
        <v>45747</v>
      </c>
      <c r="E1783" s="29">
        <v>45741</v>
      </c>
      <c r="F1783" s="32">
        <f>E1783-D1783</f>
        <v>-6</v>
      </c>
      <c r="G1783" s="33">
        <f>F1783*C1783</f>
        <v>-2779.98</v>
      </c>
    </row>
    <row r="1784" spans="1:7" hidden="1" outlineLevel="1" x14ac:dyDescent="0.25">
      <c r="A1784" s="21">
        <v>45736</v>
      </c>
      <c r="B1784" s="22" t="s">
        <v>1380</v>
      </c>
      <c r="C1784" s="23">
        <v>0</v>
      </c>
      <c r="D1784" s="21">
        <v>45777</v>
      </c>
      <c r="E1784" s="24"/>
      <c r="F1784" s="25">
        <v>0</v>
      </c>
    </row>
    <row r="1785" spans="1:7" hidden="1" x14ac:dyDescent="0.25">
      <c r="A1785" s="4"/>
      <c r="B1785" s="4"/>
      <c r="C1785" s="7">
        <f>SUBTOTAL(9,C1786:C1786)</f>
        <v>3555</v>
      </c>
      <c r="D1785" s="4"/>
      <c r="E1785" s="4"/>
      <c r="F1785" s="8">
        <f>SUBTOTAL(1,F1786:F1786)</f>
        <v>-6</v>
      </c>
    </row>
    <row r="1786" spans="1:7" outlineLevel="1" x14ac:dyDescent="0.25">
      <c r="A1786" s="29">
        <v>45712</v>
      </c>
      <c r="B1786" s="30" t="s">
        <v>1381</v>
      </c>
      <c r="C1786" s="31">
        <v>3555</v>
      </c>
      <c r="D1786" s="29">
        <v>45747</v>
      </c>
      <c r="E1786" s="29">
        <v>45741</v>
      </c>
      <c r="F1786" s="32">
        <f>E1786-D1786</f>
        <v>-6</v>
      </c>
      <c r="G1786" s="33">
        <f>F1786*C1786</f>
        <v>-21330</v>
      </c>
    </row>
    <row r="1787" spans="1:7" hidden="1" x14ac:dyDescent="0.25">
      <c r="A1787" s="18"/>
      <c r="B1787" s="18"/>
      <c r="C1787" s="19">
        <f>SUBTOTAL(9,C1788:C1788)</f>
        <v>322</v>
      </c>
      <c r="D1787" s="18"/>
      <c r="E1787" s="18"/>
      <c r="F1787" s="20">
        <f>SUBTOTAL(1,F1788:F1788)</f>
        <v>-1</v>
      </c>
    </row>
    <row r="1788" spans="1:7" outlineLevel="1" x14ac:dyDescent="0.25">
      <c r="A1788" s="29">
        <v>45621</v>
      </c>
      <c r="B1788" s="30" t="s">
        <v>1382</v>
      </c>
      <c r="C1788" s="31">
        <v>322</v>
      </c>
      <c r="D1788" s="29">
        <v>45688</v>
      </c>
      <c r="E1788" s="29">
        <v>45687</v>
      </c>
      <c r="F1788" s="32">
        <f>E1788-D1788</f>
        <v>-1</v>
      </c>
      <c r="G1788" s="33">
        <f>F1788*C1788</f>
        <v>-322</v>
      </c>
    </row>
    <row r="1789" spans="1:7" hidden="1" collapsed="1" x14ac:dyDescent="0.25">
      <c r="A1789" s="18"/>
      <c r="B1789" s="18"/>
      <c r="C1789" s="19">
        <f>SUBTOTAL(9,C1790:C1791)</f>
        <v>0</v>
      </c>
      <c r="D1789" s="18"/>
      <c r="E1789" s="18"/>
      <c r="F1789" s="20" t="e">
        <f>SUBTOTAL(1,F1790:F1791)</f>
        <v>#DIV/0!</v>
      </c>
    </row>
    <row r="1790" spans="1:7" hidden="1" outlineLevel="1" x14ac:dyDescent="0.25">
      <c r="A1790" s="6">
        <v>45625</v>
      </c>
      <c r="B1790" s="5" t="s">
        <v>1383</v>
      </c>
      <c r="C1790" s="2">
        <v>0</v>
      </c>
      <c r="D1790" s="6">
        <v>45688</v>
      </c>
      <c r="E1790" s="1"/>
      <c r="F1790" s="3">
        <v>59</v>
      </c>
    </row>
    <row r="1791" spans="1:7" hidden="1" outlineLevel="1" x14ac:dyDescent="0.25">
      <c r="A1791" s="6">
        <v>45625</v>
      </c>
      <c r="B1791" s="5" t="s">
        <v>1383</v>
      </c>
      <c r="C1791" s="2">
        <v>0</v>
      </c>
      <c r="D1791" s="6">
        <v>45688</v>
      </c>
      <c r="E1791" s="1"/>
      <c r="F1791" s="3">
        <v>59</v>
      </c>
    </row>
    <row r="1792" spans="1:7" hidden="1" collapsed="1" x14ac:dyDescent="0.25">
      <c r="A1792" s="4"/>
      <c r="B1792" s="4"/>
      <c r="C1792" s="7">
        <f>SUBTOTAL(9,C1793:C1793)</f>
        <v>0</v>
      </c>
      <c r="D1792" s="4"/>
      <c r="E1792" s="4"/>
      <c r="F1792" s="8" t="e">
        <f>SUBTOTAL(1,F1793:F1793)</f>
        <v>#DIV/0!</v>
      </c>
    </row>
    <row r="1793" spans="1:7" hidden="1" outlineLevel="1" x14ac:dyDescent="0.25">
      <c r="A1793" s="6">
        <v>45733</v>
      </c>
      <c r="B1793" s="5" t="s">
        <v>1384</v>
      </c>
      <c r="C1793" s="2">
        <v>0</v>
      </c>
      <c r="D1793" s="6">
        <v>45808</v>
      </c>
      <c r="E1793" s="1"/>
      <c r="F1793" s="3">
        <v>0</v>
      </c>
    </row>
    <row r="1794" spans="1:7" hidden="1" x14ac:dyDescent="0.25">
      <c r="A1794" s="4"/>
      <c r="B1794" s="4"/>
      <c r="C1794" s="7">
        <f>SUBTOTAL(9,C1795:C1795)</f>
        <v>928.08</v>
      </c>
      <c r="D1794" s="4"/>
      <c r="E1794" s="4"/>
      <c r="F1794" s="8">
        <f>SUBTOTAL(1,F1795:F1795)</f>
        <v>-1</v>
      </c>
    </row>
    <row r="1795" spans="1:7" outlineLevel="1" x14ac:dyDescent="0.25">
      <c r="A1795" s="29">
        <v>45618</v>
      </c>
      <c r="B1795" s="30" t="s">
        <v>1385</v>
      </c>
      <c r="C1795" s="31">
        <v>928.08</v>
      </c>
      <c r="D1795" s="29">
        <v>45688</v>
      </c>
      <c r="E1795" s="29">
        <v>45687</v>
      </c>
      <c r="F1795" s="32">
        <f>E1795-D1795</f>
        <v>-1</v>
      </c>
      <c r="G1795" s="33">
        <f>F1795*C1795</f>
        <v>-928.08</v>
      </c>
    </row>
    <row r="1796" spans="1:7" hidden="1" x14ac:dyDescent="0.25">
      <c r="A1796" s="18"/>
      <c r="B1796" s="18"/>
      <c r="C1796" s="19">
        <f>SUBTOTAL(9,C1797:C1798)</f>
        <v>4300</v>
      </c>
      <c r="D1796" s="18"/>
      <c r="E1796" s="18"/>
      <c r="F1796" s="20">
        <f>SUBTOTAL(1,F1797:F1798)</f>
        <v>-6</v>
      </c>
    </row>
    <row r="1797" spans="1:7" outlineLevel="1" x14ac:dyDescent="0.25">
      <c r="A1797" s="29">
        <v>45685</v>
      </c>
      <c r="B1797" s="30" t="s">
        <v>916</v>
      </c>
      <c r="C1797" s="31">
        <v>2000</v>
      </c>
      <c r="D1797" s="29">
        <v>45747</v>
      </c>
      <c r="E1797" s="29">
        <v>45741</v>
      </c>
      <c r="F1797" s="32">
        <f>E1797-D1797</f>
        <v>-6</v>
      </c>
      <c r="G1797" s="33">
        <f>F1797*C1797</f>
        <v>-12000</v>
      </c>
    </row>
    <row r="1798" spans="1:7" outlineLevel="1" x14ac:dyDescent="0.25">
      <c r="A1798" s="29">
        <v>45688</v>
      </c>
      <c r="B1798" s="30" t="s">
        <v>1386</v>
      </c>
      <c r="C1798" s="31">
        <v>2300</v>
      </c>
      <c r="D1798" s="29">
        <v>45747</v>
      </c>
      <c r="E1798" s="29">
        <v>45741</v>
      </c>
      <c r="F1798" s="32">
        <f>E1798-D1798</f>
        <v>-6</v>
      </c>
      <c r="G1798" s="33">
        <f>F1798*C1798</f>
        <v>-13800</v>
      </c>
    </row>
    <row r="1799" spans="1:7" hidden="1" x14ac:dyDescent="0.25">
      <c r="A1799" s="18"/>
      <c r="B1799" s="18"/>
      <c r="C1799" s="19">
        <f>SUBTOTAL(9,C1800:C1801)</f>
        <v>1939.6399999999999</v>
      </c>
      <c r="D1799" s="18"/>
      <c r="E1799" s="18"/>
      <c r="F1799" s="20">
        <f>SUBTOTAL(1,F1800:F1801)</f>
        <v>-3.5</v>
      </c>
    </row>
    <row r="1800" spans="1:7" outlineLevel="1" x14ac:dyDescent="0.25">
      <c r="A1800" s="29">
        <v>45624</v>
      </c>
      <c r="B1800" s="30" t="s">
        <v>1387</v>
      </c>
      <c r="C1800" s="31">
        <v>983.5</v>
      </c>
      <c r="D1800" s="29">
        <v>45688</v>
      </c>
      <c r="E1800" s="29">
        <v>45687</v>
      </c>
      <c r="F1800" s="32">
        <f>E1800-D1800</f>
        <v>-1</v>
      </c>
      <c r="G1800" s="33">
        <f>F1800*C1800</f>
        <v>-983.5</v>
      </c>
    </row>
    <row r="1801" spans="1:7" outlineLevel="1" x14ac:dyDescent="0.25">
      <c r="A1801" s="29">
        <v>45688</v>
      </c>
      <c r="B1801" s="30" t="s">
        <v>1388</v>
      </c>
      <c r="C1801" s="31">
        <v>956.14</v>
      </c>
      <c r="D1801" s="29">
        <v>45747</v>
      </c>
      <c r="E1801" s="29">
        <v>45741</v>
      </c>
      <c r="F1801" s="32">
        <f>E1801-D1801</f>
        <v>-6</v>
      </c>
      <c r="G1801" s="33">
        <f>F1801*C1801</f>
        <v>-5736.84</v>
      </c>
    </row>
    <row r="1802" spans="1:7" hidden="1" x14ac:dyDescent="0.25">
      <c r="A1802" s="18"/>
      <c r="B1802" s="18"/>
      <c r="C1802" s="19">
        <f>SUBTOTAL(9,C1803:C1812)</f>
        <v>1396.56</v>
      </c>
      <c r="D1802" s="18"/>
      <c r="E1802" s="18"/>
      <c r="F1802" s="20">
        <f>SUBTOTAL(1,F1803:F1812)</f>
        <v>-15.375</v>
      </c>
    </row>
    <row r="1803" spans="1:7" outlineLevel="1" x14ac:dyDescent="0.25">
      <c r="A1803" s="29">
        <v>45614</v>
      </c>
      <c r="B1803" s="30" t="s">
        <v>1389</v>
      </c>
      <c r="C1803" s="31">
        <v>355</v>
      </c>
      <c r="D1803" s="29">
        <v>45688</v>
      </c>
      <c r="E1803" s="29">
        <v>45687</v>
      </c>
      <c r="F1803" s="32">
        <f t="shared" ref="F1803:F1810" si="92">E1803-D1803</f>
        <v>-1</v>
      </c>
      <c r="G1803" s="33">
        <f t="shared" ref="G1803:G1810" si="93">F1803*C1803</f>
        <v>-355</v>
      </c>
    </row>
    <row r="1804" spans="1:7" outlineLevel="1" x14ac:dyDescent="0.25">
      <c r="A1804" s="29">
        <v>45643</v>
      </c>
      <c r="B1804" s="30" t="s">
        <v>1390</v>
      </c>
      <c r="C1804" s="31">
        <v>219.3</v>
      </c>
      <c r="D1804" s="29">
        <v>45716</v>
      </c>
      <c r="E1804" s="29">
        <v>45713</v>
      </c>
      <c r="F1804" s="32">
        <f t="shared" si="92"/>
        <v>-3</v>
      </c>
      <c r="G1804" s="33">
        <f t="shared" si="93"/>
        <v>-657.90000000000009</v>
      </c>
    </row>
    <row r="1805" spans="1:7" outlineLevel="1" x14ac:dyDescent="0.25">
      <c r="A1805" s="29">
        <v>45649</v>
      </c>
      <c r="B1805" s="30" t="s">
        <v>1391</v>
      </c>
      <c r="C1805" s="31">
        <v>414</v>
      </c>
      <c r="D1805" s="29">
        <v>45716</v>
      </c>
      <c r="E1805" s="29">
        <v>45713</v>
      </c>
      <c r="F1805" s="32">
        <f t="shared" si="92"/>
        <v>-3</v>
      </c>
      <c r="G1805" s="33">
        <f t="shared" si="93"/>
        <v>-1242</v>
      </c>
    </row>
    <row r="1806" spans="1:7" outlineLevel="1" x14ac:dyDescent="0.25">
      <c r="A1806" s="29">
        <v>45686</v>
      </c>
      <c r="B1806" s="30" t="s">
        <v>1392</v>
      </c>
      <c r="C1806" s="31">
        <v>138</v>
      </c>
      <c r="D1806" s="29">
        <v>45747</v>
      </c>
      <c r="E1806" s="29">
        <v>45741</v>
      </c>
      <c r="F1806" s="32">
        <f t="shared" si="92"/>
        <v>-6</v>
      </c>
      <c r="G1806" s="33">
        <f t="shared" si="93"/>
        <v>-828</v>
      </c>
    </row>
    <row r="1807" spans="1:7" outlineLevel="1" x14ac:dyDescent="0.25">
      <c r="A1807" s="29">
        <v>45688</v>
      </c>
      <c r="B1807" s="30" t="s">
        <v>1393</v>
      </c>
      <c r="C1807" s="31">
        <v>84</v>
      </c>
      <c r="D1807" s="29">
        <v>45747</v>
      </c>
      <c r="E1807" s="29">
        <v>45741</v>
      </c>
      <c r="F1807" s="32">
        <f t="shared" si="92"/>
        <v>-6</v>
      </c>
      <c r="G1807" s="33">
        <f t="shared" si="93"/>
        <v>-504</v>
      </c>
    </row>
    <row r="1808" spans="1:7" outlineLevel="1" x14ac:dyDescent="0.25">
      <c r="A1808" s="29">
        <v>45680</v>
      </c>
      <c r="B1808" s="30" t="s">
        <v>1394</v>
      </c>
      <c r="C1808" s="31">
        <v>186.26</v>
      </c>
      <c r="D1808" s="29">
        <v>45747</v>
      </c>
      <c r="E1808" s="29">
        <v>45741</v>
      </c>
      <c r="F1808" s="32">
        <f t="shared" si="92"/>
        <v>-6</v>
      </c>
      <c r="G1808" s="33">
        <f t="shared" si="93"/>
        <v>-1117.56</v>
      </c>
    </row>
    <row r="1809" spans="1:7" outlineLevel="1" x14ac:dyDescent="0.25">
      <c r="A1809" s="29">
        <v>45716</v>
      </c>
      <c r="B1809" s="30" t="s">
        <v>1395</v>
      </c>
      <c r="C1809" s="31">
        <v>276</v>
      </c>
      <c r="D1809" s="29">
        <v>45777</v>
      </c>
      <c r="E1809" s="29">
        <v>45728</v>
      </c>
      <c r="F1809" s="32">
        <f t="shared" si="92"/>
        <v>-49</v>
      </c>
      <c r="G1809" s="33">
        <f t="shared" si="93"/>
        <v>-13524</v>
      </c>
    </row>
    <row r="1810" spans="1:7" outlineLevel="1" x14ac:dyDescent="0.25">
      <c r="A1810" s="29">
        <v>45716</v>
      </c>
      <c r="B1810" s="30" t="s">
        <v>1396</v>
      </c>
      <c r="C1810" s="31">
        <v>-276</v>
      </c>
      <c r="D1810" s="29">
        <v>45777</v>
      </c>
      <c r="E1810" s="29">
        <v>45728</v>
      </c>
      <c r="F1810" s="32">
        <f t="shared" si="92"/>
        <v>-49</v>
      </c>
      <c r="G1810" s="33">
        <f t="shared" si="93"/>
        <v>13524</v>
      </c>
    </row>
    <row r="1811" spans="1:7" hidden="1" outlineLevel="1" x14ac:dyDescent="0.25">
      <c r="A1811" s="21">
        <v>45716</v>
      </c>
      <c r="B1811" s="22" t="s">
        <v>1397</v>
      </c>
      <c r="C1811" s="23">
        <v>0</v>
      </c>
      <c r="D1811" s="21">
        <v>45777</v>
      </c>
      <c r="E1811" s="24"/>
      <c r="F1811" s="25">
        <v>0</v>
      </c>
    </row>
    <row r="1812" spans="1:7" hidden="1" outlineLevel="1" x14ac:dyDescent="0.25">
      <c r="A1812" s="6">
        <v>45734</v>
      </c>
      <c r="B1812" s="5" t="s">
        <v>1398</v>
      </c>
      <c r="C1812" s="2">
        <v>0</v>
      </c>
      <c r="D1812" s="6">
        <v>45777</v>
      </c>
      <c r="E1812" s="1"/>
      <c r="F1812" s="3">
        <v>0</v>
      </c>
    </row>
    <row r="1813" spans="1:7" hidden="1" x14ac:dyDescent="0.25">
      <c r="A1813" s="4"/>
      <c r="B1813" s="4"/>
      <c r="C1813" s="7">
        <f>SUBTOTAL(9,C1814:C1814)</f>
        <v>1716</v>
      </c>
      <c r="D1813" s="4"/>
      <c r="E1813" s="4"/>
      <c r="F1813" s="8">
        <f>SUBTOTAL(1,F1814:F1814)</f>
        <v>-3</v>
      </c>
    </row>
    <row r="1814" spans="1:7" outlineLevel="1" x14ac:dyDescent="0.25">
      <c r="A1814" s="29">
        <v>45685</v>
      </c>
      <c r="B1814" s="30" t="s">
        <v>1399</v>
      </c>
      <c r="C1814" s="31">
        <v>1716</v>
      </c>
      <c r="D1814" s="29">
        <v>45716</v>
      </c>
      <c r="E1814" s="29">
        <v>45713</v>
      </c>
      <c r="F1814" s="32">
        <f>E1814-D1814</f>
        <v>-3</v>
      </c>
      <c r="G1814" s="33">
        <f>F1814*C1814</f>
        <v>-5148</v>
      </c>
    </row>
    <row r="1815" spans="1:7" hidden="1" x14ac:dyDescent="0.25">
      <c r="A1815" s="18"/>
      <c r="B1815" s="18"/>
      <c r="C1815" s="19">
        <f>SUBTOTAL(9,C1816:C1817)</f>
        <v>4260.0200000000004</v>
      </c>
      <c r="D1815" s="18"/>
      <c r="E1815" s="18"/>
      <c r="F1815" s="20">
        <f>SUBTOTAL(1,F1816:F1817)</f>
        <v>-3</v>
      </c>
    </row>
    <row r="1816" spans="1:7" outlineLevel="1" x14ac:dyDescent="0.25">
      <c r="A1816" s="29">
        <v>45678</v>
      </c>
      <c r="B1816" s="30" t="s">
        <v>486</v>
      </c>
      <c r="C1816" s="31">
        <v>2210</v>
      </c>
      <c r="D1816" s="29">
        <v>45716</v>
      </c>
      <c r="E1816" s="29">
        <v>45713</v>
      </c>
      <c r="F1816" s="32">
        <f>E1816-D1816</f>
        <v>-3</v>
      </c>
      <c r="G1816" s="33">
        <f>F1816*C1816</f>
        <v>-6630</v>
      </c>
    </row>
    <row r="1817" spans="1:7" outlineLevel="1" x14ac:dyDescent="0.25">
      <c r="A1817" s="29">
        <v>45685</v>
      </c>
      <c r="B1817" s="30" t="s">
        <v>762</v>
      </c>
      <c r="C1817" s="31">
        <v>2050.02</v>
      </c>
      <c r="D1817" s="29">
        <v>45716</v>
      </c>
      <c r="E1817" s="29">
        <v>45713</v>
      </c>
      <c r="F1817" s="32">
        <f>E1817-D1817</f>
        <v>-3</v>
      </c>
      <c r="G1817" s="33">
        <f>F1817*C1817</f>
        <v>-6150.0599999999995</v>
      </c>
    </row>
    <row r="1818" spans="1:7" hidden="1" x14ac:dyDescent="0.25">
      <c r="A1818" s="18"/>
      <c r="B1818" s="18"/>
      <c r="C1818" s="19">
        <f>SUBTOTAL(9,C1819:C1819)</f>
        <v>1252.8</v>
      </c>
      <c r="D1818" s="18"/>
      <c r="E1818" s="18"/>
      <c r="F1818" s="20">
        <f>SUBTOTAL(1,F1819:F1819)</f>
        <v>-1</v>
      </c>
    </row>
    <row r="1819" spans="1:7" outlineLevel="1" x14ac:dyDescent="0.25">
      <c r="A1819" s="29">
        <v>45611</v>
      </c>
      <c r="B1819" s="30" t="s">
        <v>1400</v>
      </c>
      <c r="C1819" s="31">
        <v>1252.8</v>
      </c>
      <c r="D1819" s="29">
        <v>45688</v>
      </c>
      <c r="E1819" s="29">
        <v>45687</v>
      </c>
      <c r="F1819" s="32">
        <f>E1819-D1819</f>
        <v>-1</v>
      </c>
      <c r="G1819" s="33">
        <f>F1819*C1819</f>
        <v>-1252.8</v>
      </c>
    </row>
    <row r="1820" spans="1:7" hidden="1" x14ac:dyDescent="0.25">
      <c r="A1820" s="18"/>
      <c r="B1820" s="18"/>
      <c r="C1820" s="19">
        <f>SUBTOTAL(9,C1821:C1822)</f>
        <v>12050</v>
      </c>
      <c r="D1820" s="18"/>
      <c r="E1820" s="18"/>
      <c r="F1820" s="20">
        <f>SUBTOTAL(1,F1821:F1822)</f>
        <v>-3.5</v>
      </c>
    </row>
    <row r="1821" spans="1:7" outlineLevel="1" x14ac:dyDescent="0.25">
      <c r="A1821" s="29">
        <v>45653</v>
      </c>
      <c r="B1821" s="30" t="s">
        <v>1401</v>
      </c>
      <c r="C1821" s="31">
        <v>2350</v>
      </c>
      <c r="D1821" s="29">
        <v>45716</v>
      </c>
      <c r="E1821" s="29">
        <v>45713</v>
      </c>
      <c r="F1821" s="32">
        <f>E1821-D1821</f>
        <v>-3</v>
      </c>
      <c r="G1821" s="33">
        <f>F1821*C1821</f>
        <v>-7050</v>
      </c>
    </row>
    <row r="1822" spans="1:7" outlineLevel="1" x14ac:dyDescent="0.25">
      <c r="A1822" s="29">
        <v>45656</v>
      </c>
      <c r="B1822" s="30" t="s">
        <v>1402</v>
      </c>
      <c r="C1822" s="31">
        <v>9700</v>
      </c>
      <c r="D1822" s="29">
        <v>45716</v>
      </c>
      <c r="E1822" s="29">
        <v>45712</v>
      </c>
      <c r="F1822" s="32">
        <f>E1822-D1822</f>
        <v>-4</v>
      </c>
      <c r="G1822" s="33">
        <f>F1822*C1822</f>
        <v>-38800</v>
      </c>
    </row>
    <row r="1823" spans="1:7" hidden="1" x14ac:dyDescent="0.25">
      <c r="A1823" s="18"/>
      <c r="B1823" s="18"/>
      <c r="C1823" s="19">
        <f>SUBTOTAL(9,C1824:C1826)</f>
        <v>512.9</v>
      </c>
      <c r="D1823" s="18"/>
      <c r="E1823" s="18"/>
      <c r="F1823" s="20">
        <f>SUBTOTAL(1,F1824:F1826)</f>
        <v>-4.5</v>
      </c>
    </row>
    <row r="1824" spans="1:7" outlineLevel="1" x14ac:dyDescent="0.25">
      <c r="A1824" s="29">
        <v>45645</v>
      </c>
      <c r="B1824" s="30" t="s">
        <v>1403</v>
      </c>
      <c r="C1824" s="31">
        <v>478.73</v>
      </c>
      <c r="D1824" s="29">
        <v>45716</v>
      </c>
      <c r="E1824" s="29">
        <v>45713</v>
      </c>
      <c r="F1824" s="32">
        <f>E1824-D1824</f>
        <v>-3</v>
      </c>
      <c r="G1824" s="33">
        <f>F1824*C1824</f>
        <v>-1436.19</v>
      </c>
    </row>
    <row r="1825" spans="1:7" outlineLevel="1" x14ac:dyDescent="0.25">
      <c r="A1825" s="29">
        <v>45674</v>
      </c>
      <c r="B1825" s="30" t="s">
        <v>1404</v>
      </c>
      <c r="C1825" s="31">
        <v>34.17</v>
      </c>
      <c r="D1825" s="29">
        <v>45747</v>
      </c>
      <c r="E1825" s="29">
        <v>45741</v>
      </c>
      <c r="F1825" s="32">
        <f>E1825-D1825</f>
        <v>-6</v>
      </c>
      <c r="G1825" s="33">
        <f>F1825*C1825</f>
        <v>-205.02</v>
      </c>
    </row>
    <row r="1826" spans="1:7" hidden="1" outlineLevel="1" x14ac:dyDescent="0.25">
      <c r="A1826" s="21">
        <v>45694</v>
      </c>
      <c r="B1826" s="22" t="s">
        <v>1405</v>
      </c>
      <c r="C1826" s="23">
        <v>0</v>
      </c>
      <c r="D1826" s="21">
        <v>45777</v>
      </c>
      <c r="E1826" s="24"/>
      <c r="F1826" s="25">
        <v>0</v>
      </c>
    </row>
    <row r="1827" spans="1:7" hidden="1" x14ac:dyDescent="0.25">
      <c r="A1827" s="4"/>
      <c r="B1827" s="4"/>
      <c r="C1827" s="7">
        <f>SUBTOTAL(9,C1828:C1829)</f>
        <v>6000</v>
      </c>
      <c r="D1827" s="4"/>
      <c r="E1827" s="4"/>
      <c r="F1827" s="8">
        <f>SUBTOTAL(1,F1828:F1829)</f>
        <v>-6</v>
      </c>
    </row>
    <row r="1828" spans="1:7" hidden="1" outlineLevel="1" x14ac:dyDescent="0.25">
      <c r="A1828" s="6">
        <v>45706</v>
      </c>
      <c r="B1828" s="5" t="s">
        <v>1406</v>
      </c>
      <c r="C1828" s="2">
        <v>0</v>
      </c>
      <c r="D1828" s="6">
        <v>45777</v>
      </c>
      <c r="E1828" s="1"/>
      <c r="F1828" s="3">
        <v>0</v>
      </c>
    </row>
    <row r="1829" spans="1:7" outlineLevel="1" x14ac:dyDescent="0.25">
      <c r="A1829" s="29">
        <v>45688</v>
      </c>
      <c r="B1829" s="30" t="s">
        <v>1407</v>
      </c>
      <c r="C1829" s="31">
        <v>6000</v>
      </c>
      <c r="D1829" s="29">
        <v>45747</v>
      </c>
      <c r="E1829" s="29">
        <v>45741</v>
      </c>
      <c r="F1829" s="32">
        <f>E1829-D1829</f>
        <v>-6</v>
      </c>
      <c r="G1829" s="33">
        <f>F1829*C1829</f>
        <v>-36000</v>
      </c>
    </row>
    <row r="1830" spans="1:7" hidden="1" collapsed="1" x14ac:dyDescent="0.25">
      <c r="A1830" s="18"/>
      <c r="B1830" s="18"/>
      <c r="C1830" s="19">
        <f>SUBTOTAL(9,C1831:C1833)</f>
        <v>0</v>
      </c>
      <c r="D1830" s="18"/>
      <c r="E1830" s="18"/>
      <c r="F1830" s="20" t="e">
        <f>SUBTOTAL(1,F1831:F1833)</f>
        <v>#DIV/0!</v>
      </c>
    </row>
    <row r="1831" spans="1:7" hidden="1" outlineLevel="1" x14ac:dyDescent="0.25">
      <c r="A1831" s="6">
        <v>45473</v>
      </c>
      <c r="B1831" s="5" t="s">
        <v>1408</v>
      </c>
      <c r="C1831" s="2">
        <v>0</v>
      </c>
      <c r="D1831" s="6">
        <v>45535</v>
      </c>
      <c r="E1831" s="6">
        <v>45699</v>
      </c>
      <c r="F1831" s="3">
        <v>0</v>
      </c>
    </row>
    <row r="1832" spans="1:7" hidden="1" outlineLevel="1" x14ac:dyDescent="0.25">
      <c r="A1832" s="6">
        <v>45504</v>
      </c>
      <c r="B1832" s="5" t="s">
        <v>1409</v>
      </c>
      <c r="C1832" s="2">
        <v>0</v>
      </c>
      <c r="D1832" s="6">
        <v>45535</v>
      </c>
      <c r="E1832" s="6">
        <v>45699</v>
      </c>
      <c r="F1832" s="3">
        <v>0</v>
      </c>
    </row>
    <row r="1833" spans="1:7" hidden="1" outlineLevel="1" x14ac:dyDescent="0.25">
      <c r="A1833" s="6">
        <v>45535</v>
      </c>
      <c r="B1833" s="5" t="s">
        <v>1410</v>
      </c>
      <c r="C1833" s="2">
        <v>0</v>
      </c>
      <c r="D1833" s="6">
        <v>45565</v>
      </c>
      <c r="E1833" s="6">
        <v>45699</v>
      </c>
      <c r="F1833" s="3">
        <v>0</v>
      </c>
    </row>
    <row r="1834" spans="1:7" hidden="1" collapsed="1" x14ac:dyDescent="0.25">
      <c r="A1834" s="4"/>
      <c r="B1834" s="4"/>
      <c r="C1834" s="7">
        <f>SUBTOTAL(9,C1835:C1835)</f>
        <v>0</v>
      </c>
      <c r="D1834" s="4"/>
      <c r="E1834" s="4"/>
      <c r="F1834" s="8" t="e">
        <f>SUBTOTAL(1,F1835:F1835)</f>
        <v>#DIV/0!</v>
      </c>
    </row>
    <row r="1835" spans="1:7" hidden="1" outlineLevel="1" x14ac:dyDescent="0.25">
      <c r="A1835" s="6">
        <v>45731</v>
      </c>
      <c r="B1835" s="5" t="s">
        <v>1411</v>
      </c>
      <c r="C1835" s="2">
        <v>0</v>
      </c>
      <c r="D1835" s="6">
        <v>45731</v>
      </c>
      <c r="E1835" s="1"/>
      <c r="F1835" s="3">
        <v>16</v>
      </c>
    </row>
    <row r="1836" spans="1:7" hidden="1" x14ac:dyDescent="0.25">
      <c r="A1836" s="4"/>
      <c r="B1836" s="4"/>
      <c r="C1836" s="7">
        <f>SUBTOTAL(9,C1837:C1837)</f>
        <v>6263.1</v>
      </c>
      <c r="D1836" s="4"/>
      <c r="E1836" s="4"/>
      <c r="F1836" s="8">
        <f>SUBTOTAL(1,F1837:F1837)</f>
        <v>-4</v>
      </c>
    </row>
    <row r="1837" spans="1:7" outlineLevel="1" x14ac:dyDescent="0.25">
      <c r="A1837" s="29">
        <v>45656</v>
      </c>
      <c r="B1837" s="30" t="s">
        <v>1412</v>
      </c>
      <c r="C1837" s="31">
        <v>6263.1</v>
      </c>
      <c r="D1837" s="29">
        <v>45716</v>
      </c>
      <c r="E1837" s="29">
        <v>45712</v>
      </c>
      <c r="F1837" s="32">
        <f>E1837-D1837</f>
        <v>-4</v>
      </c>
      <c r="G1837" s="33">
        <f>F1837*C1837</f>
        <v>-25052.400000000001</v>
      </c>
    </row>
    <row r="1838" spans="1:7" hidden="1" collapsed="1" x14ac:dyDescent="0.25">
      <c r="A1838" s="18"/>
      <c r="B1838" s="18"/>
      <c r="C1838" s="19">
        <f>SUBTOTAL(9,C1839:C1839)</f>
        <v>0</v>
      </c>
      <c r="D1838" s="18"/>
      <c r="E1838" s="18"/>
      <c r="F1838" s="20" t="e">
        <f>SUBTOTAL(1,F1839:F1839)</f>
        <v>#DIV/0!</v>
      </c>
    </row>
    <row r="1839" spans="1:7" hidden="1" outlineLevel="1" x14ac:dyDescent="0.25">
      <c r="A1839" s="6">
        <v>45716</v>
      </c>
      <c r="B1839" s="5" t="s">
        <v>916</v>
      </c>
      <c r="C1839" s="2">
        <v>0</v>
      </c>
      <c r="D1839" s="6">
        <v>45777</v>
      </c>
      <c r="E1839" s="1"/>
      <c r="F1839" s="3">
        <v>0</v>
      </c>
    </row>
    <row r="1840" spans="1:7" hidden="1" collapsed="1" x14ac:dyDescent="0.25">
      <c r="A1840" s="4"/>
      <c r="B1840" s="4"/>
      <c r="C1840" s="7">
        <f>SUBTOTAL(9,C1841:C1841)</f>
        <v>0</v>
      </c>
      <c r="D1840" s="4"/>
      <c r="E1840" s="4"/>
      <c r="F1840" s="8" t="e">
        <f>SUBTOTAL(1,F1841:F1841)</f>
        <v>#DIV/0!</v>
      </c>
    </row>
    <row r="1841" spans="1:7" hidden="1" outlineLevel="1" x14ac:dyDescent="0.25">
      <c r="A1841" s="6">
        <v>45715</v>
      </c>
      <c r="B1841" s="5" t="s">
        <v>1413</v>
      </c>
      <c r="C1841" s="2">
        <v>0</v>
      </c>
      <c r="D1841" s="6">
        <v>45777</v>
      </c>
      <c r="E1841" s="1"/>
      <c r="F1841" s="3">
        <v>0</v>
      </c>
    </row>
    <row r="1842" spans="1:7" hidden="1" x14ac:dyDescent="0.25">
      <c r="A1842" s="4"/>
      <c r="B1842" s="4"/>
      <c r="C1842" s="7">
        <f>SUBTOTAL(9,C1843:C1843)</f>
        <v>920.84</v>
      </c>
      <c r="D1842" s="4"/>
      <c r="E1842" s="4"/>
      <c r="F1842" s="8">
        <f>SUBTOTAL(1,F1843:F1843)</f>
        <v>-6</v>
      </c>
    </row>
    <row r="1843" spans="1:7" outlineLevel="1" x14ac:dyDescent="0.25">
      <c r="A1843" s="29">
        <v>45670</v>
      </c>
      <c r="B1843" s="30" t="s">
        <v>1414</v>
      </c>
      <c r="C1843" s="31">
        <v>920.84</v>
      </c>
      <c r="D1843" s="29">
        <v>45747</v>
      </c>
      <c r="E1843" s="29">
        <v>45741</v>
      </c>
      <c r="F1843" s="32">
        <f>E1843-D1843</f>
        <v>-6</v>
      </c>
      <c r="G1843" s="33">
        <f>F1843*C1843</f>
        <v>-5525.04</v>
      </c>
    </row>
    <row r="1844" spans="1:7" hidden="1" x14ac:dyDescent="0.25">
      <c r="A1844" s="18"/>
      <c r="B1844" s="18"/>
      <c r="C1844" s="19">
        <f>SUBTOTAL(9,C1845:C1845)</f>
        <v>700.6</v>
      </c>
      <c r="D1844" s="18"/>
      <c r="E1844" s="18"/>
      <c r="F1844" s="20">
        <f>SUBTOTAL(1,F1845:F1845)</f>
        <v>-1</v>
      </c>
    </row>
    <row r="1845" spans="1:7" outlineLevel="1" x14ac:dyDescent="0.25">
      <c r="A1845" s="29">
        <v>45617</v>
      </c>
      <c r="B1845" s="30" t="s">
        <v>1415</v>
      </c>
      <c r="C1845" s="31">
        <v>700.6</v>
      </c>
      <c r="D1845" s="29">
        <v>45688</v>
      </c>
      <c r="E1845" s="29">
        <v>45687</v>
      </c>
      <c r="F1845" s="32">
        <f>E1845-D1845</f>
        <v>-1</v>
      </c>
      <c r="G1845" s="33">
        <f>F1845*C1845</f>
        <v>-700.6</v>
      </c>
    </row>
    <row r="1846" spans="1:7" hidden="1" x14ac:dyDescent="0.25">
      <c r="A1846" s="18"/>
      <c r="B1846" s="18"/>
      <c r="C1846" s="19">
        <f>SUBTOTAL(9,C1847:C1847)</f>
        <v>4964</v>
      </c>
      <c r="D1846" s="18"/>
      <c r="E1846" s="18"/>
      <c r="F1846" s="20">
        <f>SUBTOTAL(1,F1847:F1847)</f>
        <v>-3</v>
      </c>
    </row>
    <row r="1847" spans="1:7" outlineLevel="1" x14ac:dyDescent="0.25">
      <c r="A1847" s="29">
        <v>45688</v>
      </c>
      <c r="B1847" s="30" t="s">
        <v>1416</v>
      </c>
      <c r="C1847" s="31">
        <v>4964</v>
      </c>
      <c r="D1847" s="29">
        <v>45716</v>
      </c>
      <c r="E1847" s="29">
        <v>45713</v>
      </c>
      <c r="F1847" s="32">
        <f>E1847-D1847</f>
        <v>-3</v>
      </c>
      <c r="G1847" s="33">
        <f>F1847*C1847</f>
        <v>-14892</v>
      </c>
    </row>
    <row r="1848" spans="1:7" hidden="1" x14ac:dyDescent="0.25">
      <c r="A1848" s="18"/>
      <c r="B1848" s="18"/>
      <c r="C1848" s="19">
        <f>SUBTOTAL(9,C1849:C1849)</f>
        <v>3023.5</v>
      </c>
      <c r="D1848" s="18"/>
      <c r="E1848" s="18"/>
      <c r="F1848" s="20">
        <f>SUBTOTAL(1,F1849:F1849)</f>
        <v>-3</v>
      </c>
    </row>
    <row r="1849" spans="1:7" outlineLevel="1" x14ac:dyDescent="0.25">
      <c r="A1849" s="29">
        <v>45657</v>
      </c>
      <c r="B1849" s="30" t="s">
        <v>1417</v>
      </c>
      <c r="C1849" s="31">
        <v>3023.5</v>
      </c>
      <c r="D1849" s="29">
        <v>45716</v>
      </c>
      <c r="E1849" s="29">
        <v>45713</v>
      </c>
      <c r="F1849" s="32">
        <f>E1849-D1849</f>
        <v>-3</v>
      </c>
      <c r="G1849" s="33">
        <f>F1849*C1849</f>
        <v>-9070.5</v>
      </c>
    </row>
    <row r="1850" spans="1:7" hidden="1" collapsed="1" x14ac:dyDescent="0.25">
      <c r="A1850" s="18"/>
      <c r="B1850" s="18"/>
      <c r="C1850" s="19">
        <f>SUBTOTAL(9,C1851:C1851)</f>
        <v>0</v>
      </c>
      <c r="D1850" s="18"/>
      <c r="E1850" s="18"/>
      <c r="F1850" s="20" t="e">
        <f>SUBTOTAL(1,F1851:F1851)</f>
        <v>#DIV/0!</v>
      </c>
    </row>
    <row r="1851" spans="1:7" hidden="1" outlineLevel="1" x14ac:dyDescent="0.25">
      <c r="A1851" s="6">
        <v>45735</v>
      </c>
      <c r="B1851" s="5" t="s">
        <v>757</v>
      </c>
      <c r="C1851" s="2">
        <v>0</v>
      </c>
      <c r="D1851" s="6">
        <v>45808</v>
      </c>
      <c r="E1851" s="1"/>
      <c r="F1851" s="3">
        <v>0</v>
      </c>
    </row>
    <row r="1852" spans="1:7" hidden="1" x14ac:dyDescent="0.25">
      <c r="A1852" s="4"/>
      <c r="B1852" s="4"/>
      <c r="C1852" s="7">
        <f>SUBTOTAL(9,C1853:C1856)</f>
        <v>2948.2000000000003</v>
      </c>
      <c r="D1852" s="4"/>
      <c r="E1852" s="4"/>
      <c r="F1852" s="8">
        <f>SUBTOTAL(1,F1853:F1856)</f>
        <v>-6</v>
      </c>
    </row>
    <row r="1853" spans="1:7" outlineLevel="1" x14ac:dyDescent="0.25">
      <c r="A1853" s="29">
        <v>45626</v>
      </c>
      <c r="B1853" s="30" t="s">
        <v>1418</v>
      </c>
      <c r="C1853" s="31">
        <v>287.8</v>
      </c>
      <c r="D1853" s="29">
        <v>45688</v>
      </c>
      <c r="E1853" s="29">
        <v>45679</v>
      </c>
      <c r="F1853" s="32">
        <f>E1853-D1853</f>
        <v>-9</v>
      </c>
      <c r="G1853" s="33">
        <f>F1853*C1853</f>
        <v>-2590.2000000000003</v>
      </c>
    </row>
    <row r="1854" spans="1:7" outlineLevel="1" x14ac:dyDescent="0.25">
      <c r="A1854" s="29">
        <v>45657</v>
      </c>
      <c r="B1854" s="30" t="s">
        <v>1419</v>
      </c>
      <c r="C1854" s="31">
        <v>-287.8</v>
      </c>
      <c r="D1854" s="29">
        <v>45688</v>
      </c>
      <c r="E1854" s="29">
        <v>45679</v>
      </c>
      <c r="F1854" s="32">
        <f>E1854-D1854</f>
        <v>-9</v>
      </c>
      <c r="G1854" s="33">
        <f>F1854*C1854</f>
        <v>2590.2000000000003</v>
      </c>
    </row>
    <row r="1855" spans="1:7" outlineLevel="1" x14ac:dyDescent="0.25">
      <c r="A1855" s="29">
        <v>45688</v>
      </c>
      <c r="B1855" s="30" t="s">
        <v>1420</v>
      </c>
      <c r="C1855" s="31">
        <v>2810.4</v>
      </c>
      <c r="D1855" s="29">
        <v>45716</v>
      </c>
      <c r="E1855" s="29">
        <v>45713</v>
      </c>
      <c r="F1855" s="32">
        <f>E1855-D1855</f>
        <v>-3</v>
      </c>
      <c r="G1855" s="33">
        <f>F1855*C1855</f>
        <v>-8431.2000000000007</v>
      </c>
    </row>
    <row r="1856" spans="1:7" outlineLevel="1" x14ac:dyDescent="0.25">
      <c r="A1856" s="29">
        <v>45688</v>
      </c>
      <c r="B1856" s="30" t="s">
        <v>1421</v>
      </c>
      <c r="C1856" s="31">
        <v>137.80000000000001</v>
      </c>
      <c r="D1856" s="29">
        <v>45716</v>
      </c>
      <c r="E1856" s="29">
        <v>45713</v>
      </c>
      <c r="F1856" s="32">
        <f>E1856-D1856</f>
        <v>-3</v>
      </c>
      <c r="G1856" s="33">
        <f>F1856*C1856</f>
        <v>-413.40000000000003</v>
      </c>
    </row>
    <row r="1857" spans="1:7" hidden="1" x14ac:dyDescent="0.25">
      <c r="A1857" s="18"/>
      <c r="B1857" s="18"/>
      <c r="C1857" s="19">
        <f>SUBTOTAL(9,C1858:C1862)</f>
        <v>697.95000000000016</v>
      </c>
      <c r="D1857" s="18"/>
      <c r="E1857" s="18"/>
      <c r="F1857" s="20">
        <f>SUBTOTAL(1,F1858:F1862)</f>
        <v>-40.5</v>
      </c>
    </row>
    <row r="1858" spans="1:7" outlineLevel="1" x14ac:dyDescent="0.25">
      <c r="A1858" s="29">
        <v>45624</v>
      </c>
      <c r="B1858" s="30" t="s">
        <v>1422</v>
      </c>
      <c r="C1858" s="31">
        <v>552</v>
      </c>
      <c r="D1858" s="29">
        <v>45688</v>
      </c>
      <c r="E1858" s="29">
        <v>45687</v>
      </c>
      <c r="F1858" s="32">
        <f>E1858-D1858</f>
        <v>-1</v>
      </c>
      <c r="G1858" s="33">
        <f>F1858*C1858</f>
        <v>-552</v>
      </c>
    </row>
    <row r="1859" spans="1:7" outlineLevel="1" x14ac:dyDescent="0.25">
      <c r="A1859" s="29">
        <v>45624</v>
      </c>
      <c r="B1859" s="30" t="s">
        <v>1423</v>
      </c>
      <c r="C1859" s="31">
        <v>145.94999999999999</v>
      </c>
      <c r="D1859" s="29">
        <v>45688</v>
      </c>
      <c r="E1859" s="29">
        <v>45687</v>
      </c>
      <c r="F1859" s="32">
        <f>E1859-D1859</f>
        <v>-1</v>
      </c>
      <c r="G1859" s="33">
        <f>F1859*C1859</f>
        <v>-145.94999999999999</v>
      </c>
    </row>
    <row r="1860" spans="1:7" outlineLevel="1" x14ac:dyDescent="0.25">
      <c r="A1860" s="29">
        <v>45720</v>
      </c>
      <c r="B1860" s="30" t="s">
        <v>1424</v>
      </c>
      <c r="C1860" s="31">
        <v>743.1</v>
      </c>
      <c r="D1860" s="29">
        <v>45808</v>
      </c>
      <c r="E1860" s="29">
        <v>45728</v>
      </c>
      <c r="F1860" s="32">
        <f>E1860-D1860</f>
        <v>-80</v>
      </c>
      <c r="G1860" s="33">
        <f>F1860*C1860</f>
        <v>-59448</v>
      </c>
    </row>
    <row r="1861" spans="1:7" outlineLevel="1" x14ac:dyDescent="0.25">
      <c r="A1861" s="29">
        <v>45723</v>
      </c>
      <c r="B1861" s="30" t="s">
        <v>1425</v>
      </c>
      <c r="C1861" s="31">
        <v>-743.1</v>
      </c>
      <c r="D1861" s="29">
        <v>45808</v>
      </c>
      <c r="E1861" s="29">
        <v>45728</v>
      </c>
      <c r="F1861" s="32">
        <f>E1861-D1861</f>
        <v>-80</v>
      </c>
      <c r="G1861" s="33">
        <f>F1861*C1861</f>
        <v>59448</v>
      </c>
    </row>
    <row r="1862" spans="1:7" hidden="1" outlineLevel="1" x14ac:dyDescent="0.25">
      <c r="A1862" s="21">
        <v>45723</v>
      </c>
      <c r="B1862" s="22" t="s">
        <v>1426</v>
      </c>
      <c r="C1862" s="23">
        <v>0</v>
      </c>
      <c r="D1862" s="21">
        <v>45808</v>
      </c>
      <c r="E1862" s="24"/>
      <c r="F1862" s="25">
        <v>0</v>
      </c>
    </row>
    <row r="1863" spans="1:7" hidden="1" x14ac:dyDescent="0.25">
      <c r="A1863" s="4"/>
      <c r="B1863" s="4"/>
      <c r="C1863" s="7">
        <f>SUBTOTAL(9,C1864:C1868)</f>
        <v>3024</v>
      </c>
      <c r="D1863" s="4"/>
      <c r="E1863" s="4"/>
      <c r="F1863" s="8">
        <f>SUBTOTAL(1,F1864:F1868)</f>
        <v>-4.5</v>
      </c>
    </row>
    <row r="1864" spans="1:7" outlineLevel="1" x14ac:dyDescent="0.25">
      <c r="A1864" s="29">
        <v>45582</v>
      </c>
      <c r="B1864" s="30" t="s">
        <v>1427</v>
      </c>
      <c r="C1864" s="31">
        <v>24</v>
      </c>
      <c r="D1864" s="29">
        <v>45612</v>
      </c>
      <c r="E1864" s="29">
        <v>45672</v>
      </c>
      <c r="F1864" s="32">
        <f>E1864-D1864</f>
        <v>60</v>
      </c>
      <c r="G1864" s="33">
        <f>F1864*C1864</f>
        <v>1440</v>
      </c>
    </row>
    <row r="1865" spans="1:7" hidden="1" outlineLevel="1" x14ac:dyDescent="0.25">
      <c r="A1865" s="21">
        <v>45671</v>
      </c>
      <c r="B1865" s="22" t="s">
        <v>1428</v>
      </c>
      <c r="C1865" s="23">
        <v>0</v>
      </c>
      <c r="D1865" s="21">
        <v>45671</v>
      </c>
      <c r="E1865" s="21">
        <v>45532</v>
      </c>
      <c r="F1865" s="25">
        <v>0</v>
      </c>
    </row>
    <row r="1866" spans="1:7" hidden="1" outlineLevel="1" x14ac:dyDescent="0.25">
      <c r="A1866" s="6">
        <v>45671</v>
      </c>
      <c r="B1866" s="5" t="s">
        <v>1428</v>
      </c>
      <c r="C1866" s="2">
        <v>0</v>
      </c>
      <c r="D1866" s="6">
        <v>45671</v>
      </c>
      <c r="E1866" s="6">
        <v>45532</v>
      </c>
      <c r="F1866" s="3">
        <v>0</v>
      </c>
    </row>
    <row r="1867" spans="1:7" outlineLevel="1" x14ac:dyDescent="0.25">
      <c r="A1867" s="29">
        <v>45799</v>
      </c>
      <c r="B1867" s="30" t="s">
        <v>1429</v>
      </c>
      <c r="C1867" s="31">
        <v>3000</v>
      </c>
      <c r="D1867" s="29">
        <v>45799</v>
      </c>
      <c r="E1867" s="29">
        <v>45730</v>
      </c>
      <c r="F1867" s="32">
        <f>E1867-D1867</f>
        <v>-69</v>
      </c>
      <c r="G1867" s="33">
        <f>F1867*C1867</f>
        <v>-207000</v>
      </c>
    </row>
    <row r="1868" spans="1:7" hidden="1" outlineLevel="1" x14ac:dyDescent="0.25">
      <c r="A1868" s="21">
        <v>45799</v>
      </c>
      <c r="B1868" s="22" t="s">
        <v>1429</v>
      </c>
      <c r="C1868" s="23">
        <v>0</v>
      </c>
      <c r="D1868" s="21">
        <v>45799</v>
      </c>
      <c r="E1868" s="24"/>
      <c r="F1868" s="25">
        <v>0</v>
      </c>
    </row>
    <row r="1869" spans="1:7" hidden="1" x14ac:dyDescent="0.25">
      <c r="A1869" s="4"/>
      <c r="B1869" s="4"/>
      <c r="C1869" s="7">
        <f>SUBTOTAL(9,C1870:C1876)</f>
        <v>1116.1100000000001</v>
      </c>
      <c r="D1869" s="4"/>
      <c r="E1869" s="4"/>
      <c r="F1869" s="8">
        <f>SUBTOTAL(1,F1870:F1876)</f>
        <v>1.25</v>
      </c>
    </row>
    <row r="1870" spans="1:7" hidden="1" outlineLevel="1" x14ac:dyDescent="0.25">
      <c r="A1870" s="6">
        <v>45313</v>
      </c>
      <c r="B1870" s="5" t="s">
        <v>1430</v>
      </c>
      <c r="C1870" s="2">
        <v>0</v>
      </c>
      <c r="D1870" s="6">
        <v>45382</v>
      </c>
      <c r="E1870" s="1"/>
      <c r="F1870" s="3">
        <v>365</v>
      </c>
    </row>
    <row r="1871" spans="1:7" outlineLevel="1" x14ac:dyDescent="0.25">
      <c r="A1871" s="29">
        <v>45586</v>
      </c>
      <c r="B1871" s="30" t="s">
        <v>1431</v>
      </c>
      <c r="C1871" s="31">
        <v>80</v>
      </c>
      <c r="D1871" s="29">
        <v>45657</v>
      </c>
      <c r="E1871" s="29">
        <v>45665</v>
      </c>
      <c r="F1871" s="32">
        <f>E1871-D1871</f>
        <v>8</v>
      </c>
      <c r="G1871" s="33">
        <f>F1871*C1871</f>
        <v>640</v>
      </c>
    </row>
    <row r="1872" spans="1:7" outlineLevel="1" x14ac:dyDescent="0.25">
      <c r="A1872" s="29">
        <v>45657</v>
      </c>
      <c r="B1872" s="30" t="s">
        <v>1432</v>
      </c>
      <c r="C1872" s="31">
        <v>154.01</v>
      </c>
      <c r="D1872" s="29">
        <v>45716</v>
      </c>
      <c r="E1872" s="29">
        <v>45715</v>
      </c>
      <c r="F1872" s="32">
        <f>E1872-D1872</f>
        <v>-1</v>
      </c>
      <c r="G1872" s="33">
        <f>F1872*C1872</f>
        <v>-154.01</v>
      </c>
    </row>
    <row r="1873" spans="1:7" outlineLevel="1" x14ac:dyDescent="0.25">
      <c r="A1873" s="29">
        <v>45657</v>
      </c>
      <c r="B1873" s="30" t="s">
        <v>1433</v>
      </c>
      <c r="C1873" s="31">
        <v>335.12</v>
      </c>
      <c r="D1873" s="29">
        <v>45716</v>
      </c>
      <c r="E1873" s="29">
        <v>45715</v>
      </c>
      <c r="F1873" s="32">
        <f>E1873-D1873</f>
        <v>-1</v>
      </c>
      <c r="G1873" s="33">
        <f>F1873*C1873</f>
        <v>-335.12</v>
      </c>
    </row>
    <row r="1874" spans="1:7" outlineLevel="1" x14ac:dyDescent="0.25">
      <c r="A1874" s="29">
        <v>45657</v>
      </c>
      <c r="B1874" s="30" t="s">
        <v>1434</v>
      </c>
      <c r="C1874" s="31">
        <v>546.98</v>
      </c>
      <c r="D1874" s="29">
        <v>45716</v>
      </c>
      <c r="E1874" s="29">
        <v>45715</v>
      </c>
      <c r="F1874" s="32">
        <f>E1874-D1874</f>
        <v>-1</v>
      </c>
      <c r="G1874" s="33">
        <f>F1874*C1874</f>
        <v>-546.98</v>
      </c>
    </row>
    <row r="1875" spans="1:7" hidden="1" outlineLevel="1" x14ac:dyDescent="0.25">
      <c r="A1875" s="21">
        <v>45681</v>
      </c>
      <c r="B1875" s="22" t="s">
        <v>1435</v>
      </c>
      <c r="C1875" s="23">
        <v>0</v>
      </c>
      <c r="D1875" s="21">
        <v>45747</v>
      </c>
      <c r="E1875" s="24"/>
      <c r="F1875" s="25">
        <v>0</v>
      </c>
    </row>
    <row r="1876" spans="1:7" hidden="1" outlineLevel="1" x14ac:dyDescent="0.25">
      <c r="A1876" s="6">
        <v>45705</v>
      </c>
      <c r="B1876" s="5" t="s">
        <v>1436</v>
      </c>
      <c r="C1876" s="2">
        <v>0</v>
      </c>
      <c r="D1876" s="6">
        <v>45777</v>
      </c>
      <c r="E1876" s="1"/>
      <c r="F1876" s="3">
        <v>0</v>
      </c>
    </row>
    <row r="1877" spans="1:7" hidden="1" x14ac:dyDescent="0.25">
      <c r="A1877" s="4"/>
      <c r="B1877" s="4"/>
      <c r="C1877" s="7">
        <f>SUBTOTAL(9,C1878:C1878)</f>
        <v>25.59</v>
      </c>
      <c r="D1877" s="4"/>
      <c r="E1877" s="4"/>
      <c r="F1877" s="8">
        <f>SUBTOTAL(1,F1878:F1878)</f>
        <v>0</v>
      </c>
    </row>
    <row r="1878" spans="1:7" outlineLevel="1" x14ac:dyDescent="0.25">
      <c r="A1878" s="29">
        <v>45709</v>
      </c>
      <c r="B1878" s="30" t="s">
        <v>1437</v>
      </c>
      <c r="C1878" s="31">
        <v>25.59</v>
      </c>
      <c r="D1878" s="29">
        <v>45740</v>
      </c>
      <c r="E1878" s="29">
        <v>45740</v>
      </c>
      <c r="F1878" s="32">
        <f>E1878-D1878</f>
        <v>0</v>
      </c>
      <c r="G1878" s="33">
        <f>F1878*C1878</f>
        <v>0</v>
      </c>
    </row>
    <row r="1879" spans="1:7" hidden="1" x14ac:dyDescent="0.25">
      <c r="A1879" s="18"/>
      <c r="B1879" s="18"/>
      <c r="C1879" s="19">
        <f>SUBTOTAL(9,C1880:C1881)</f>
        <v>57.930000000000007</v>
      </c>
      <c r="D1879" s="18"/>
      <c r="E1879" s="18"/>
      <c r="F1879" s="20">
        <f>SUBTOTAL(1,F1880:F1881)</f>
        <v>0.5</v>
      </c>
    </row>
    <row r="1880" spans="1:7" outlineLevel="1" x14ac:dyDescent="0.25">
      <c r="A1880" s="29">
        <v>45715</v>
      </c>
      <c r="B1880" s="30" t="s">
        <v>1438</v>
      </c>
      <c r="C1880" s="31">
        <v>42.52</v>
      </c>
      <c r="D1880" s="29">
        <v>45715</v>
      </c>
      <c r="E1880" s="29">
        <v>45716</v>
      </c>
      <c r="F1880" s="32">
        <f>E1880-D1880</f>
        <v>1</v>
      </c>
      <c r="G1880" s="33">
        <f>F1880*C1880</f>
        <v>42.52</v>
      </c>
    </row>
    <row r="1881" spans="1:7" outlineLevel="1" x14ac:dyDescent="0.25">
      <c r="A1881" s="29">
        <v>45719</v>
      </c>
      <c r="B1881" s="30" t="s">
        <v>1439</v>
      </c>
      <c r="C1881" s="31">
        <v>15.41</v>
      </c>
      <c r="D1881" s="29">
        <v>45719</v>
      </c>
      <c r="E1881" s="29">
        <v>45719</v>
      </c>
      <c r="F1881" s="32">
        <f>E1881-D1881</f>
        <v>0</v>
      </c>
      <c r="G1881" s="33">
        <f>F1881*C1881</f>
        <v>0</v>
      </c>
    </row>
    <row r="1882" spans="1:7" hidden="1" x14ac:dyDescent="0.25">
      <c r="A1882" s="18"/>
      <c r="B1882" s="18"/>
      <c r="C1882" s="19">
        <f>SUBTOTAL(9,C1883:C1883)</f>
        <v>120</v>
      </c>
      <c r="D1882" s="18"/>
      <c r="E1882" s="18"/>
      <c r="F1882" s="20">
        <f>SUBTOTAL(1,F1883:F1883)</f>
        <v>16</v>
      </c>
    </row>
    <row r="1883" spans="1:7" outlineLevel="1" x14ac:dyDescent="0.25">
      <c r="A1883" s="29">
        <v>45684</v>
      </c>
      <c r="B1883" s="30" t="s">
        <v>1440</v>
      </c>
      <c r="C1883" s="31">
        <v>120</v>
      </c>
      <c r="D1883" s="29">
        <v>45714</v>
      </c>
      <c r="E1883" s="29">
        <v>45730</v>
      </c>
      <c r="F1883" s="32">
        <f>E1883-D1883</f>
        <v>16</v>
      </c>
      <c r="G1883" s="33">
        <f>F1883*C1883</f>
        <v>1920</v>
      </c>
    </row>
    <row r="1884" spans="1:7" hidden="1" x14ac:dyDescent="0.25">
      <c r="A1884" s="18"/>
      <c r="B1884" s="18"/>
      <c r="C1884" s="19">
        <f>SUBTOTAL(9,C1885:C1885)</f>
        <v>3518.32</v>
      </c>
      <c r="D1884" s="18"/>
      <c r="E1884" s="18"/>
      <c r="F1884" s="20">
        <f>SUBTOTAL(1,F1885:F1885)</f>
        <v>-1</v>
      </c>
    </row>
    <row r="1885" spans="1:7" outlineLevel="1" x14ac:dyDescent="0.25">
      <c r="A1885" s="29">
        <v>45653</v>
      </c>
      <c r="B1885" s="30" t="s">
        <v>1441</v>
      </c>
      <c r="C1885" s="31">
        <v>3518.32</v>
      </c>
      <c r="D1885" s="29">
        <v>45688</v>
      </c>
      <c r="E1885" s="29">
        <v>45687</v>
      </c>
      <c r="F1885" s="32">
        <f>E1885-D1885</f>
        <v>-1</v>
      </c>
      <c r="G1885" s="33">
        <f>F1885*C1885</f>
        <v>-3518.32</v>
      </c>
    </row>
    <row r="1886" spans="1:7" hidden="1" x14ac:dyDescent="0.25">
      <c r="A1886" s="18"/>
      <c r="B1886" s="18"/>
      <c r="C1886" s="19">
        <f>SUBTOTAL(9,C1887:C1887)</f>
        <v>44.27</v>
      </c>
      <c r="D1886" s="18"/>
      <c r="E1886" s="18"/>
      <c r="F1886" s="20">
        <f>SUBTOTAL(1,F1887:F1887)</f>
        <v>5</v>
      </c>
    </row>
    <row r="1887" spans="1:7" outlineLevel="1" x14ac:dyDescent="0.25">
      <c r="A1887" s="29">
        <v>45688</v>
      </c>
      <c r="B1887" s="30" t="s">
        <v>1442</v>
      </c>
      <c r="C1887" s="31">
        <v>44.27</v>
      </c>
      <c r="D1887" s="29">
        <v>45688</v>
      </c>
      <c r="E1887" s="29">
        <v>45693</v>
      </c>
      <c r="F1887" s="32">
        <f>E1887-D1887</f>
        <v>5</v>
      </c>
      <c r="G1887" s="33">
        <f>F1887*C1887</f>
        <v>221.35000000000002</v>
      </c>
    </row>
    <row r="1888" spans="1:7" hidden="1" x14ac:dyDescent="0.25">
      <c r="A1888" s="18"/>
      <c r="B1888" s="18"/>
      <c r="C1888" s="19">
        <f>SUBTOTAL(9,C1889:C1891)</f>
        <v>1200</v>
      </c>
      <c r="D1888" s="18"/>
      <c r="E1888" s="18"/>
      <c r="F1888" s="20">
        <f>SUBTOTAL(1,F1889:F1891)</f>
        <v>-6</v>
      </c>
    </row>
    <row r="1889" spans="1:7" outlineLevel="1" x14ac:dyDescent="0.25">
      <c r="A1889" s="29">
        <v>45701</v>
      </c>
      <c r="B1889" s="30" t="s">
        <v>1443</v>
      </c>
      <c r="C1889" s="31">
        <v>350</v>
      </c>
      <c r="D1889" s="29">
        <v>45747</v>
      </c>
      <c r="E1889" s="29">
        <v>45741</v>
      </c>
      <c r="F1889" s="32">
        <f>E1889-D1889</f>
        <v>-6</v>
      </c>
      <c r="G1889" s="33">
        <f>F1889*C1889</f>
        <v>-2100</v>
      </c>
    </row>
    <row r="1890" spans="1:7" outlineLevel="1" x14ac:dyDescent="0.25">
      <c r="A1890" s="29">
        <v>45701</v>
      </c>
      <c r="B1890" s="30" t="s">
        <v>1444</v>
      </c>
      <c r="C1890" s="31">
        <v>350</v>
      </c>
      <c r="D1890" s="29">
        <v>45747</v>
      </c>
      <c r="E1890" s="29">
        <v>45741</v>
      </c>
      <c r="F1890" s="32">
        <f>E1890-D1890</f>
        <v>-6</v>
      </c>
      <c r="G1890" s="33">
        <f>F1890*C1890</f>
        <v>-2100</v>
      </c>
    </row>
    <row r="1891" spans="1:7" outlineLevel="1" x14ac:dyDescent="0.25">
      <c r="A1891" s="29">
        <v>45706</v>
      </c>
      <c r="B1891" s="30" t="s">
        <v>1445</v>
      </c>
      <c r="C1891" s="31">
        <v>500</v>
      </c>
      <c r="D1891" s="29">
        <v>45747</v>
      </c>
      <c r="E1891" s="29">
        <v>45741</v>
      </c>
      <c r="F1891" s="32">
        <f>E1891-D1891</f>
        <v>-6</v>
      </c>
      <c r="G1891" s="33">
        <f>F1891*C1891</f>
        <v>-3000</v>
      </c>
    </row>
    <row r="1892" spans="1:7" hidden="1" collapsed="1" x14ac:dyDescent="0.25">
      <c r="A1892" s="18"/>
      <c r="B1892" s="18"/>
      <c r="C1892" s="19">
        <f>SUBTOTAL(9,C1893:C1893)</f>
        <v>0</v>
      </c>
      <c r="D1892" s="18"/>
      <c r="E1892" s="18"/>
      <c r="F1892" s="20" t="e">
        <f>SUBTOTAL(1,F1893:F1893)</f>
        <v>#DIV/0!</v>
      </c>
    </row>
    <row r="1893" spans="1:7" hidden="1" outlineLevel="1" x14ac:dyDescent="0.25">
      <c r="A1893" s="6">
        <v>45735</v>
      </c>
      <c r="B1893" s="5" t="s">
        <v>1446</v>
      </c>
      <c r="C1893" s="2">
        <v>0</v>
      </c>
      <c r="D1893" s="6">
        <v>45766</v>
      </c>
      <c r="E1893" s="1"/>
      <c r="F1893" s="3">
        <v>0</v>
      </c>
    </row>
    <row r="1894" spans="1:7" hidden="1" x14ac:dyDescent="0.25">
      <c r="A1894" s="4"/>
      <c r="B1894" s="4"/>
      <c r="C1894" s="7">
        <f>SUBTOTAL(9,C1895:C1896)</f>
        <v>1400</v>
      </c>
      <c r="D1894" s="4"/>
      <c r="E1894" s="4"/>
      <c r="F1894" s="8">
        <f>SUBTOTAL(1,F1895:F1896)</f>
        <v>-3.5</v>
      </c>
    </row>
    <row r="1895" spans="1:7" outlineLevel="1" x14ac:dyDescent="0.25">
      <c r="A1895" s="29">
        <v>45638</v>
      </c>
      <c r="B1895" s="30" t="s">
        <v>1447</v>
      </c>
      <c r="C1895" s="31">
        <v>1120</v>
      </c>
      <c r="D1895" s="29">
        <v>45688</v>
      </c>
      <c r="E1895" s="29">
        <v>45685</v>
      </c>
      <c r="F1895" s="32">
        <f>E1895-D1895</f>
        <v>-3</v>
      </c>
      <c r="G1895" s="33">
        <f>F1895*C1895</f>
        <v>-3360</v>
      </c>
    </row>
    <row r="1896" spans="1:7" outlineLevel="1" x14ac:dyDescent="0.25">
      <c r="A1896" s="29">
        <v>45638</v>
      </c>
      <c r="B1896" s="30" t="s">
        <v>1447</v>
      </c>
      <c r="C1896" s="31">
        <v>280</v>
      </c>
      <c r="D1896" s="29">
        <v>45688</v>
      </c>
      <c r="E1896" s="29">
        <v>45684</v>
      </c>
      <c r="F1896" s="32">
        <f>E1896-D1896</f>
        <v>-4</v>
      </c>
      <c r="G1896" s="33">
        <f>F1896*C1896</f>
        <v>-1120</v>
      </c>
    </row>
    <row r="1897" spans="1:7" hidden="1" x14ac:dyDescent="0.25">
      <c r="A1897" s="18"/>
      <c r="B1897" s="18"/>
      <c r="C1897" s="19">
        <f>SUBTOTAL(9,C1898:C1904)</f>
        <v>1112.56</v>
      </c>
      <c r="D1897" s="18"/>
      <c r="E1897" s="18"/>
      <c r="F1897" s="20">
        <f>SUBTOTAL(1,F1898:F1904)</f>
        <v>-2.6666666666666665</v>
      </c>
    </row>
    <row r="1898" spans="1:7" outlineLevel="1" x14ac:dyDescent="0.25">
      <c r="A1898" s="29">
        <v>45621</v>
      </c>
      <c r="B1898" s="30" t="s">
        <v>1448</v>
      </c>
      <c r="C1898" s="31">
        <v>87.39</v>
      </c>
      <c r="D1898" s="29">
        <v>45688</v>
      </c>
      <c r="E1898" s="29">
        <v>45687</v>
      </c>
      <c r="F1898" s="32">
        <f>E1898-D1898</f>
        <v>-1</v>
      </c>
      <c r="G1898" s="33">
        <f>F1898*C1898</f>
        <v>-87.39</v>
      </c>
    </row>
    <row r="1899" spans="1:7" outlineLevel="1" x14ac:dyDescent="0.25">
      <c r="A1899" s="29">
        <v>45621</v>
      </c>
      <c r="B1899" s="30" t="s">
        <v>1449</v>
      </c>
      <c r="C1899" s="31">
        <v>855</v>
      </c>
      <c r="D1899" s="29">
        <v>45688</v>
      </c>
      <c r="E1899" s="29">
        <v>45687</v>
      </c>
      <c r="F1899" s="32">
        <f>E1899-D1899</f>
        <v>-1</v>
      </c>
      <c r="G1899" s="33">
        <f>F1899*C1899</f>
        <v>-855</v>
      </c>
    </row>
    <row r="1900" spans="1:7" outlineLevel="1" x14ac:dyDescent="0.25">
      <c r="A1900" s="29">
        <v>45685</v>
      </c>
      <c r="B1900" s="30" t="s">
        <v>1450</v>
      </c>
      <c r="C1900" s="31">
        <v>170.17</v>
      </c>
      <c r="D1900" s="29">
        <v>45747</v>
      </c>
      <c r="E1900" s="29">
        <v>45741</v>
      </c>
      <c r="F1900" s="32">
        <f>E1900-D1900</f>
        <v>-6</v>
      </c>
      <c r="G1900" s="33">
        <f>F1900*C1900</f>
        <v>-1021.02</v>
      </c>
    </row>
    <row r="1901" spans="1:7" hidden="1" outlineLevel="1" x14ac:dyDescent="0.25">
      <c r="A1901" s="21">
        <v>45713</v>
      </c>
      <c r="B1901" s="22" t="s">
        <v>1451</v>
      </c>
      <c r="C1901" s="23">
        <v>0</v>
      </c>
      <c r="D1901" s="21">
        <v>45777</v>
      </c>
      <c r="E1901" s="24"/>
      <c r="F1901" s="25">
        <v>0</v>
      </c>
    </row>
    <row r="1902" spans="1:7" hidden="1" outlineLevel="1" x14ac:dyDescent="0.25">
      <c r="A1902" s="6">
        <v>45713</v>
      </c>
      <c r="B1902" s="5" t="s">
        <v>1452</v>
      </c>
      <c r="C1902" s="2">
        <v>0</v>
      </c>
      <c r="D1902" s="6">
        <v>45777</v>
      </c>
      <c r="E1902" s="1"/>
      <c r="F1902" s="3">
        <v>0</v>
      </c>
    </row>
    <row r="1903" spans="1:7" hidden="1" outlineLevel="1" x14ac:dyDescent="0.25">
      <c r="A1903" s="6">
        <v>45741</v>
      </c>
      <c r="B1903" s="5" t="s">
        <v>1453</v>
      </c>
      <c r="C1903" s="2">
        <v>0</v>
      </c>
      <c r="D1903" s="6">
        <v>45808</v>
      </c>
      <c r="E1903" s="1"/>
      <c r="F1903" s="3">
        <v>0</v>
      </c>
    </row>
    <row r="1904" spans="1:7" hidden="1" outlineLevel="1" x14ac:dyDescent="0.25">
      <c r="A1904" s="6">
        <v>45741</v>
      </c>
      <c r="B1904" s="5" t="s">
        <v>1454</v>
      </c>
      <c r="C1904" s="2">
        <v>0</v>
      </c>
      <c r="D1904" s="6">
        <v>45808</v>
      </c>
      <c r="E1904" s="1"/>
      <c r="F1904" s="3">
        <v>0</v>
      </c>
    </row>
    <row r="1905" spans="1:7" hidden="1" x14ac:dyDescent="0.25">
      <c r="A1905" s="4"/>
      <c r="B1905" s="4"/>
      <c r="C1905" s="7">
        <f>SUBTOTAL(9,C1906:C1909)</f>
        <v>2536.9900000000002</v>
      </c>
      <c r="D1905" s="4"/>
      <c r="E1905" s="4"/>
      <c r="F1905" s="8">
        <f>SUBTOTAL(1,F1906:F1909)</f>
        <v>-3.25</v>
      </c>
    </row>
    <row r="1906" spans="1:7" outlineLevel="1" x14ac:dyDescent="0.25">
      <c r="A1906" s="29">
        <v>45621</v>
      </c>
      <c r="B1906" s="30" t="s">
        <v>1455</v>
      </c>
      <c r="C1906" s="31">
        <v>1511.5</v>
      </c>
      <c r="D1906" s="29">
        <v>45688</v>
      </c>
      <c r="E1906" s="29">
        <v>45687</v>
      </c>
      <c r="F1906" s="32">
        <f>E1906-D1906</f>
        <v>-1</v>
      </c>
      <c r="G1906" s="33">
        <f>F1906*C1906</f>
        <v>-1511.5</v>
      </c>
    </row>
    <row r="1907" spans="1:7" outlineLevel="1" x14ac:dyDescent="0.25">
      <c r="A1907" s="29">
        <v>45643</v>
      </c>
      <c r="B1907" s="30" t="s">
        <v>1456</v>
      </c>
      <c r="C1907" s="31">
        <v>643.48</v>
      </c>
      <c r="D1907" s="29">
        <v>45716</v>
      </c>
      <c r="E1907" s="29">
        <v>45713</v>
      </c>
      <c r="F1907" s="32">
        <f>E1907-D1907</f>
        <v>-3</v>
      </c>
      <c r="G1907" s="33">
        <f>F1907*C1907</f>
        <v>-1930.44</v>
      </c>
    </row>
    <row r="1908" spans="1:7" outlineLevel="1" x14ac:dyDescent="0.25">
      <c r="A1908" s="29">
        <v>45643</v>
      </c>
      <c r="B1908" s="30" t="s">
        <v>1457</v>
      </c>
      <c r="C1908" s="31">
        <v>342.53</v>
      </c>
      <c r="D1908" s="29">
        <v>45716</v>
      </c>
      <c r="E1908" s="29">
        <v>45713</v>
      </c>
      <c r="F1908" s="32">
        <f>E1908-D1908</f>
        <v>-3</v>
      </c>
      <c r="G1908" s="33">
        <f>F1908*C1908</f>
        <v>-1027.5899999999999</v>
      </c>
    </row>
    <row r="1909" spans="1:7" outlineLevel="1" x14ac:dyDescent="0.25">
      <c r="A1909" s="29">
        <v>45680</v>
      </c>
      <c r="B1909" s="30" t="s">
        <v>1458</v>
      </c>
      <c r="C1909" s="31">
        <v>39.479999999999997</v>
      </c>
      <c r="D1909" s="29">
        <v>45747</v>
      </c>
      <c r="E1909" s="29">
        <v>45741</v>
      </c>
      <c r="F1909" s="32">
        <f>E1909-D1909</f>
        <v>-6</v>
      </c>
      <c r="G1909" s="33">
        <f>F1909*C1909</f>
        <v>-236.88</v>
      </c>
    </row>
    <row r="1910" spans="1:7" hidden="1" x14ac:dyDescent="0.25">
      <c r="A1910" s="18"/>
      <c r="B1910" s="18"/>
      <c r="C1910" s="19">
        <f>SUBTOTAL(9,C1911:C1915)</f>
        <v>390</v>
      </c>
      <c r="D1910" s="18"/>
      <c r="E1910" s="18"/>
      <c r="F1910" s="20">
        <f>SUBTOTAL(1,F1911:F1915)</f>
        <v>-3.3333333333333335</v>
      </c>
    </row>
    <row r="1911" spans="1:7" outlineLevel="1" x14ac:dyDescent="0.25">
      <c r="A1911" s="29">
        <v>45626</v>
      </c>
      <c r="B1911" s="30" t="s">
        <v>1459</v>
      </c>
      <c r="C1911" s="31">
        <v>130</v>
      </c>
      <c r="D1911" s="29">
        <v>45688</v>
      </c>
      <c r="E1911" s="29">
        <v>45687</v>
      </c>
      <c r="F1911" s="32">
        <f>E1911-D1911</f>
        <v>-1</v>
      </c>
      <c r="G1911" s="33">
        <f>F1911*C1911</f>
        <v>-130</v>
      </c>
    </row>
    <row r="1912" spans="1:7" outlineLevel="1" x14ac:dyDescent="0.25">
      <c r="A1912" s="29">
        <v>45657</v>
      </c>
      <c r="B1912" s="30" t="s">
        <v>1460</v>
      </c>
      <c r="C1912" s="31">
        <v>130</v>
      </c>
      <c r="D1912" s="29">
        <v>45716</v>
      </c>
      <c r="E1912" s="29">
        <v>45713</v>
      </c>
      <c r="F1912" s="32">
        <f>E1912-D1912</f>
        <v>-3</v>
      </c>
      <c r="G1912" s="33">
        <f>F1912*C1912</f>
        <v>-390</v>
      </c>
    </row>
    <row r="1913" spans="1:7" outlineLevel="1" x14ac:dyDescent="0.25">
      <c r="A1913" s="29">
        <v>45688</v>
      </c>
      <c r="B1913" s="30" t="s">
        <v>1461</v>
      </c>
      <c r="C1913" s="31">
        <v>130</v>
      </c>
      <c r="D1913" s="29">
        <v>45747</v>
      </c>
      <c r="E1913" s="29">
        <v>45741</v>
      </c>
      <c r="F1913" s="32">
        <f>E1913-D1913</f>
        <v>-6</v>
      </c>
      <c r="G1913" s="33">
        <f>F1913*C1913</f>
        <v>-780</v>
      </c>
    </row>
    <row r="1914" spans="1:7" hidden="1" outlineLevel="1" x14ac:dyDescent="0.25">
      <c r="A1914" s="21">
        <v>45716</v>
      </c>
      <c r="B1914" s="22" t="s">
        <v>1462</v>
      </c>
      <c r="C1914" s="23">
        <v>0</v>
      </c>
      <c r="D1914" s="21">
        <v>45777</v>
      </c>
      <c r="E1914" s="24"/>
      <c r="F1914" s="25">
        <v>0</v>
      </c>
    </row>
    <row r="1915" spans="1:7" hidden="1" outlineLevel="1" x14ac:dyDescent="0.25">
      <c r="A1915" s="6">
        <v>45747</v>
      </c>
      <c r="B1915" s="5" t="s">
        <v>1463</v>
      </c>
      <c r="C1915" s="2">
        <v>0</v>
      </c>
      <c r="D1915" s="6">
        <v>45808</v>
      </c>
      <c r="E1915" s="1"/>
      <c r="F1915" s="3">
        <v>0</v>
      </c>
    </row>
    <row r="1916" spans="1:7" hidden="1" x14ac:dyDescent="0.25">
      <c r="A1916" s="4"/>
      <c r="B1916" s="4"/>
      <c r="C1916" s="7">
        <f>SUBTOTAL(9,C1917:C1918)</f>
        <v>6344</v>
      </c>
      <c r="D1916" s="4"/>
      <c r="E1916" s="4"/>
      <c r="F1916" s="8">
        <f>SUBTOTAL(1,F1917:F1918)</f>
        <v>-4</v>
      </c>
    </row>
    <row r="1917" spans="1:7" outlineLevel="1" x14ac:dyDescent="0.25">
      <c r="A1917" s="29">
        <v>45674</v>
      </c>
      <c r="B1917" s="30" t="s">
        <v>615</v>
      </c>
      <c r="C1917" s="31">
        <v>5344</v>
      </c>
      <c r="D1917" s="29">
        <v>45716</v>
      </c>
      <c r="E1917" s="29">
        <v>45712</v>
      </c>
      <c r="F1917" s="32">
        <f>E1917-D1917</f>
        <v>-4</v>
      </c>
      <c r="G1917" s="33">
        <f>F1917*C1917</f>
        <v>-21376</v>
      </c>
    </row>
    <row r="1918" spans="1:7" outlineLevel="1" x14ac:dyDescent="0.25">
      <c r="A1918" s="29">
        <v>45674</v>
      </c>
      <c r="B1918" s="30" t="s">
        <v>615</v>
      </c>
      <c r="C1918" s="31">
        <v>1000</v>
      </c>
      <c r="D1918" s="29">
        <v>45716</v>
      </c>
      <c r="E1918" s="29">
        <v>45712</v>
      </c>
      <c r="F1918" s="32">
        <f>E1918-D1918</f>
        <v>-4</v>
      </c>
      <c r="G1918" s="33">
        <f>F1918*C1918</f>
        <v>-4000</v>
      </c>
    </row>
    <row r="1919" spans="1:7" hidden="1" x14ac:dyDescent="0.25">
      <c r="A1919" s="18"/>
      <c r="B1919" s="18"/>
      <c r="C1919" s="19">
        <f>SUBTOTAL(9,C1920:C1920)</f>
        <v>9148.4599999999991</v>
      </c>
      <c r="D1919" s="18"/>
      <c r="E1919" s="18"/>
      <c r="F1919" s="20">
        <f>SUBTOTAL(1,F1920:F1920)</f>
        <v>-6</v>
      </c>
    </row>
    <row r="1920" spans="1:7" outlineLevel="1" x14ac:dyDescent="0.25">
      <c r="A1920" s="29">
        <v>45687</v>
      </c>
      <c r="B1920" s="30" t="s">
        <v>596</v>
      </c>
      <c r="C1920" s="31">
        <v>9148.4599999999991</v>
      </c>
      <c r="D1920" s="29">
        <v>45747</v>
      </c>
      <c r="E1920" s="29">
        <v>45741</v>
      </c>
      <c r="F1920" s="32">
        <f>E1920-D1920</f>
        <v>-6</v>
      </c>
      <c r="G1920" s="33">
        <f>F1920*C1920</f>
        <v>-54890.759999999995</v>
      </c>
    </row>
    <row r="1921" spans="1:7" hidden="1" x14ac:dyDescent="0.25">
      <c r="A1921" s="18"/>
      <c r="B1921" s="18"/>
      <c r="C1921" s="19">
        <f>SUBTOTAL(9,C1922:C1924)</f>
        <v>0</v>
      </c>
      <c r="D1921" s="18"/>
      <c r="E1921" s="18"/>
      <c r="F1921" s="20">
        <f>SUBTOTAL(1,F1922:F1924)</f>
        <v>-62</v>
      </c>
    </row>
    <row r="1922" spans="1:7" outlineLevel="1" x14ac:dyDescent="0.25">
      <c r="A1922" s="29">
        <v>45709</v>
      </c>
      <c r="B1922" s="30" t="s">
        <v>1464</v>
      </c>
      <c r="C1922" s="31">
        <v>25700</v>
      </c>
      <c r="D1922" s="29">
        <v>45777</v>
      </c>
      <c r="E1922" s="29">
        <v>45715</v>
      </c>
      <c r="F1922" s="32">
        <f>E1922-D1922</f>
        <v>-62</v>
      </c>
      <c r="G1922" s="33">
        <f>F1922*C1922</f>
        <v>-1593400</v>
      </c>
    </row>
    <row r="1923" spans="1:7" outlineLevel="1" x14ac:dyDescent="0.25">
      <c r="A1923" s="29">
        <v>45712</v>
      </c>
      <c r="B1923" s="30" t="s">
        <v>1465</v>
      </c>
      <c r="C1923" s="31">
        <v>-25700</v>
      </c>
      <c r="D1923" s="29">
        <v>45777</v>
      </c>
      <c r="E1923" s="29">
        <v>45715</v>
      </c>
      <c r="F1923" s="32">
        <f>E1923-D1923</f>
        <v>-62</v>
      </c>
      <c r="G1923" s="33">
        <f>F1923*C1923</f>
        <v>1593400</v>
      </c>
    </row>
    <row r="1924" spans="1:7" hidden="1" outlineLevel="1" x14ac:dyDescent="0.25">
      <c r="A1924" s="21">
        <v>45712</v>
      </c>
      <c r="B1924" s="22" t="s">
        <v>1466</v>
      </c>
      <c r="C1924" s="23">
        <v>0</v>
      </c>
      <c r="D1924" s="21">
        <v>45777</v>
      </c>
      <c r="E1924" s="24"/>
      <c r="F1924" s="25">
        <v>0</v>
      </c>
    </row>
    <row r="1925" spans="1:7" hidden="1" x14ac:dyDescent="0.25">
      <c r="A1925" s="4"/>
      <c r="B1925" s="4"/>
      <c r="C1925" s="7">
        <f>SUBTOTAL(9,C1926:C1926)</f>
        <v>4972.5</v>
      </c>
      <c r="D1925" s="4"/>
      <c r="E1925" s="4"/>
      <c r="F1925" s="8">
        <f>SUBTOTAL(1,F1926:F1926)</f>
        <v>-6</v>
      </c>
    </row>
    <row r="1926" spans="1:7" outlineLevel="1" x14ac:dyDescent="0.25">
      <c r="A1926" s="29">
        <v>45715</v>
      </c>
      <c r="B1926" s="30" t="s">
        <v>215</v>
      </c>
      <c r="C1926" s="31">
        <v>4972.5</v>
      </c>
      <c r="D1926" s="29">
        <v>45747</v>
      </c>
      <c r="E1926" s="29">
        <v>45741</v>
      </c>
      <c r="F1926" s="32">
        <f>E1926-D1926</f>
        <v>-6</v>
      </c>
      <c r="G1926" s="33">
        <f>F1926*C1926</f>
        <v>-29835</v>
      </c>
    </row>
    <row r="1927" spans="1:7" hidden="1" collapsed="1" x14ac:dyDescent="0.25">
      <c r="A1927" s="18"/>
      <c r="B1927" s="18"/>
      <c r="C1927" s="19">
        <f>SUBTOTAL(9,C1928:C1929)</f>
        <v>0</v>
      </c>
      <c r="D1927" s="18"/>
      <c r="E1927" s="18"/>
      <c r="F1927" s="20" t="e">
        <f>SUBTOTAL(1,F1928:F1929)</f>
        <v>#DIV/0!</v>
      </c>
    </row>
    <row r="1928" spans="1:7" hidden="1" outlineLevel="1" x14ac:dyDescent="0.25">
      <c r="A1928" s="6">
        <v>45714</v>
      </c>
      <c r="B1928" s="5" t="s">
        <v>1467</v>
      </c>
      <c r="C1928" s="2">
        <v>0</v>
      </c>
      <c r="D1928" s="6">
        <v>45777</v>
      </c>
      <c r="E1928" s="1"/>
      <c r="F1928" s="3">
        <v>0</v>
      </c>
    </row>
    <row r="1929" spans="1:7" hidden="1" outlineLevel="1" x14ac:dyDescent="0.25">
      <c r="A1929" s="6">
        <v>45716</v>
      </c>
      <c r="B1929" s="5" t="s">
        <v>1468</v>
      </c>
      <c r="C1929" s="2">
        <v>0</v>
      </c>
      <c r="D1929" s="6">
        <v>45777</v>
      </c>
      <c r="E1929" s="1"/>
      <c r="F1929" s="3">
        <v>0</v>
      </c>
    </row>
    <row r="1930" spans="1:7" hidden="1" x14ac:dyDescent="0.25">
      <c r="A1930" s="4"/>
      <c r="B1930" s="4"/>
      <c r="C1930" s="7">
        <f>SUBTOTAL(9,C1931:C1934)</f>
        <v>473.11</v>
      </c>
      <c r="D1930" s="4"/>
      <c r="E1930" s="4"/>
      <c r="F1930" s="8">
        <f>SUBTOTAL(1,F1931:F1934)</f>
        <v>-6.5</v>
      </c>
    </row>
    <row r="1931" spans="1:7" outlineLevel="1" x14ac:dyDescent="0.25">
      <c r="A1931" s="29">
        <v>45637</v>
      </c>
      <c r="B1931" s="30" t="s">
        <v>1469</v>
      </c>
      <c r="C1931" s="31">
        <v>146.91999999999999</v>
      </c>
      <c r="D1931" s="29">
        <v>45667</v>
      </c>
      <c r="E1931" s="29">
        <v>45665</v>
      </c>
      <c r="F1931" s="32">
        <f>E1931-D1931</f>
        <v>-2</v>
      </c>
      <c r="G1931" s="33">
        <f>F1931*C1931</f>
        <v>-293.83999999999997</v>
      </c>
    </row>
    <row r="1932" spans="1:7" outlineLevel="1" x14ac:dyDescent="0.25">
      <c r="A1932" s="29">
        <v>45637</v>
      </c>
      <c r="B1932" s="30" t="s">
        <v>1470</v>
      </c>
      <c r="C1932" s="31">
        <v>85.5</v>
      </c>
      <c r="D1932" s="29">
        <v>45667</v>
      </c>
      <c r="E1932" s="29">
        <v>45660</v>
      </c>
      <c r="F1932" s="32">
        <f>E1932-D1932</f>
        <v>-7</v>
      </c>
      <c r="G1932" s="33">
        <f>F1932*C1932</f>
        <v>-598.5</v>
      </c>
    </row>
    <row r="1933" spans="1:7" outlineLevel="1" x14ac:dyDescent="0.25">
      <c r="A1933" s="29">
        <v>45699</v>
      </c>
      <c r="B1933" s="30" t="s">
        <v>1471</v>
      </c>
      <c r="C1933" s="31">
        <v>155.19</v>
      </c>
      <c r="D1933" s="29">
        <v>45729</v>
      </c>
      <c r="E1933" s="29">
        <v>45722</v>
      </c>
      <c r="F1933" s="32">
        <f>E1933-D1933</f>
        <v>-7</v>
      </c>
      <c r="G1933" s="33">
        <f>F1933*C1933</f>
        <v>-1086.33</v>
      </c>
    </row>
    <row r="1934" spans="1:7" outlineLevel="1" x14ac:dyDescent="0.25">
      <c r="A1934" s="29">
        <v>45699</v>
      </c>
      <c r="B1934" s="30" t="s">
        <v>1472</v>
      </c>
      <c r="C1934" s="31">
        <v>85.5</v>
      </c>
      <c r="D1934" s="29">
        <v>45729</v>
      </c>
      <c r="E1934" s="29">
        <v>45719</v>
      </c>
      <c r="F1934" s="32">
        <f>E1934-D1934</f>
        <v>-10</v>
      </c>
      <c r="G1934" s="33">
        <f>F1934*C1934</f>
        <v>-855</v>
      </c>
    </row>
    <row r="1935" spans="1:7" hidden="1" x14ac:dyDescent="0.25">
      <c r="A1935" s="18"/>
      <c r="B1935" s="18"/>
      <c r="C1935" s="19">
        <f>SUBTOTAL(9,C1936:C1939)</f>
        <v>755.11</v>
      </c>
      <c r="D1935" s="18"/>
      <c r="E1935" s="18"/>
      <c r="F1935" s="20">
        <f>SUBTOTAL(1,F1936:F1939)</f>
        <v>-1</v>
      </c>
    </row>
    <row r="1936" spans="1:7" outlineLevel="1" x14ac:dyDescent="0.25">
      <c r="A1936" s="29">
        <v>45617</v>
      </c>
      <c r="B1936" s="30" t="s">
        <v>1473</v>
      </c>
      <c r="C1936" s="31">
        <v>324.13</v>
      </c>
      <c r="D1936" s="29">
        <v>45688</v>
      </c>
      <c r="E1936" s="29">
        <v>45687</v>
      </c>
      <c r="F1936" s="32">
        <f>E1936-D1936</f>
        <v>-1</v>
      </c>
      <c r="G1936" s="33">
        <f>F1936*C1936</f>
        <v>-324.13</v>
      </c>
    </row>
    <row r="1937" spans="1:7" outlineLevel="1" x14ac:dyDescent="0.25">
      <c r="A1937" s="29">
        <v>45617</v>
      </c>
      <c r="B1937" s="30" t="s">
        <v>1474</v>
      </c>
      <c r="C1937" s="31">
        <v>430.98</v>
      </c>
      <c r="D1937" s="29">
        <v>45688</v>
      </c>
      <c r="E1937" s="29">
        <v>45687</v>
      </c>
      <c r="F1937" s="32">
        <f>E1937-D1937</f>
        <v>-1</v>
      </c>
      <c r="G1937" s="33">
        <f>F1937*C1937</f>
        <v>-430.98</v>
      </c>
    </row>
    <row r="1938" spans="1:7" hidden="1" outlineLevel="1" x14ac:dyDescent="0.25">
      <c r="A1938" s="21">
        <v>45712</v>
      </c>
      <c r="B1938" s="22" t="s">
        <v>1475</v>
      </c>
      <c r="C1938" s="23">
        <v>0</v>
      </c>
      <c r="D1938" s="21">
        <v>45777</v>
      </c>
      <c r="E1938" s="24"/>
      <c r="F1938" s="25">
        <v>0</v>
      </c>
    </row>
    <row r="1939" spans="1:7" hidden="1" outlineLevel="1" x14ac:dyDescent="0.25">
      <c r="A1939" s="6">
        <v>45720</v>
      </c>
      <c r="B1939" s="5" t="s">
        <v>202</v>
      </c>
      <c r="C1939" s="2">
        <v>0</v>
      </c>
      <c r="D1939" s="6">
        <v>45808</v>
      </c>
      <c r="E1939" s="1"/>
      <c r="F1939" s="3">
        <v>0</v>
      </c>
    </row>
    <row r="1940" spans="1:7" hidden="1" x14ac:dyDescent="0.25">
      <c r="A1940" s="4"/>
      <c r="B1940" s="4"/>
      <c r="C1940" s="7">
        <f>SUBTOTAL(9,C1941:C1951)</f>
        <v>10677.56</v>
      </c>
      <c r="D1940" s="4"/>
      <c r="E1940" s="4"/>
      <c r="F1940" s="8">
        <f>SUBTOTAL(1,F1941:F1951)</f>
        <v>-4.3636363636363633</v>
      </c>
    </row>
    <row r="1941" spans="1:7" outlineLevel="1" x14ac:dyDescent="0.25">
      <c r="A1941" s="29">
        <v>45657</v>
      </c>
      <c r="B1941" s="30" t="s">
        <v>1476</v>
      </c>
      <c r="C1941" s="31">
        <v>3803.72</v>
      </c>
      <c r="D1941" s="29">
        <v>45688</v>
      </c>
      <c r="E1941" s="29">
        <v>45679</v>
      </c>
      <c r="F1941" s="32">
        <f t="shared" ref="F1941:F1951" si="94">E1941-D1941</f>
        <v>-9</v>
      </c>
      <c r="G1941" s="33">
        <f t="shared" ref="G1941:G1951" si="95">F1941*C1941</f>
        <v>-34233.479999999996</v>
      </c>
    </row>
    <row r="1942" spans="1:7" outlineLevel="1" x14ac:dyDescent="0.25">
      <c r="A1942" s="29">
        <v>45673</v>
      </c>
      <c r="B1942" s="30" t="s">
        <v>1477</v>
      </c>
      <c r="C1942" s="31">
        <v>-3803.72</v>
      </c>
      <c r="D1942" s="29">
        <v>45688</v>
      </c>
      <c r="E1942" s="29">
        <v>45679</v>
      </c>
      <c r="F1942" s="32">
        <f t="shared" si="94"/>
        <v>-9</v>
      </c>
      <c r="G1942" s="33">
        <f t="shared" si="95"/>
        <v>34233.479999999996</v>
      </c>
    </row>
    <row r="1943" spans="1:7" outlineLevel="1" x14ac:dyDescent="0.25">
      <c r="A1943" s="29">
        <v>45673</v>
      </c>
      <c r="B1943" s="30" t="s">
        <v>1478</v>
      </c>
      <c r="C1943" s="31">
        <v>328.7</v>
      </c>
      <c r="D1943" s="29">
        <v>45688</v>
      </c>
      <c r="E1943" s="29">
        <v>45687</v>
      </c>
      <c r="F1943" s="32">
        <f t="shared" si="94"/>
        <v>-1</v>
      </c>
      <c r="G1943" s="33">
        <f t="shared" si="95"/>
        <v>-328.7</v>
      </c>
    </row>
    <row r="1944" spans="1:7" outlineLevel="1" x14ac:dyDescent="0.25">
      <c r="A1944" s="29">
        <v>45673</v>
      </c>
      <c r="B1944" s="30" t="s">
        <v>1478</v>
      </c>
      <c r="C1944" s="31">
        <v>3473.02</v>
      </c>
      <c r="D1944" s="29">
        <v>45688</v>
      </c>
      <c r="E1944" s="29">
        <v>45687</v>
      </c>
      <c r="F1944" s="32">
        <f t="shared" si="94"/>
        <v>-1</v>
      </c>
      <c r="G1944" s="33">
        <f t="shared" si="95"/>
        <v>-3473.02</v>
      </c>
    </row>
    <row r="1945" spans="1:7" outlineLevel="1" x14ac:dyDescent="0.25">
      <c r="A1945" s="29">
        <v>45673</v>
      </c>
      <c r="B1945" s="30" t="s">
        <v>1478</v>
      </c>
      <c r="C1945" s="31">
        <v>2</v>
      </c>
      <c r="D1945" s="29">
        <v>45688</v>
      </c>
      <c r="E1945" s="29">
        <v>45687</v>
      </c>
      <c r="F1945" s="32">
        <f t="shared" si="94"/>
        <v>-1</v>
      </c>
      <c r="G1945" s="33">
        <f t="shared" si="95"/>
        <v>-2</v>
      </c>
    </row>
    <row r="1946" spans="1:7" outlineLevel="1" x14ac:dyDescent="0.25">
      <c r="A1946" s="29">
        <v>45688</v>
      </c>
      <c r="B1946" s="30" t="s">
        <v>1479</v>
      </c>
      <c r="C1946" s="31">
        <v>282.14999999999998</v>
      </c>
      <c r="D1946" s="29">
        <v>45716</v>
      </c>
      <c r="E1946" s="29">
        <v>45713</v>
      </c>
      <c r="F1946" s="32">
        <f t="shared" si="94"/>
        <v>-3</v>
      </c>
      <c r="G1946" s="33">
        <f t="shared" si="95"/>
        <v>-846.44999999999993</v>
      </c>
    </row>
    <row r="1947" spans="1:7" outlineLevel="1" x14ac:dyDescent="0.25">
      <c r="A1947" s="29">
        <v>45688</v>
      </c>
      <c r="B1947" s="30" t="s">
        <v>1479</v>
      </c>
      <c r="C1947" s="31">
        <v>3027.75</v>
      </c>
      <c r="D1947" s="29">
        <v>45716</v>
      </c>
      <c r="E1947" s="29">
        <v>45713</v>
      </c>
      <c r="F1947" s="32">
        <f t="shared" si="94"/>
        <v>-3</v>
      </c>
      <c r="G1947" s="33">
        <f t="shared" si="95"/>
        <v>-9083.25</v>
      </c>
    </row>
    <row r="1948" spans="1:7" outlineLevel="1" x14ac:dyDescent="0.25">
      <c r="A1948" s="29">
        <v>45688</v>
      </c>
      <c r="B1948" s="30" t="s">
        <v>1479</v>
      </c>
      <c r="C1948" s="31">
        <v>2</v>
      </c>
      <c r="D1948" s="29">
        <v>45716</v>
      </c>
      <c r="E1948" s="29">
        <v>45713</v>
      </c>
      <c r="F1948" s="32">
        <f t="shared" si="94"/>
        <v>-3</v>
      </c>
      <c r="G1948" s="33">
        <f t="shared" si="95"/>
        <v>-6</v>
      </c>
    </row>
    <row r="1949" spans="1:7" outlineLevel="1" x14ac:dyDescent="0.25">
      <c r="A1949" s="29">
        <v>45716</v>
      </c>
      <c r="B1949" s="30" t="s">
        <v>1480</v>
      </c>
      <c r="C1949" s="31">
        <v>312.55</v>
      </c>
      <c r="D1949" s="29">
        <v>45747</v>
      </c>
      <c r="E1949" s="29">
        <v>45741</v>
      </c>
      <c r="F1949" s="32">
        <f t="shared" si="94"/>
        <v>-6</v>
      </c>
      <c r="G1949" s="33">
        <f t="shared" si="95"/>
        <v>-1875.3000000000002</v>
      </c>
    </row>
    <row r="1950" spans="1:7" outlineLevel="1" x14ac:dyDescent="0.25">
      <c r="A1950" s="29">
        <v>45716</v>
      </c>
      <c r="B1950" s="30" t="s">
        <v>1480</v>
      </c>
      <c r="C1950" s="31">
        <v>3247.39</v>
      </c>
      <c r="D1950" s="29">
        <v>45747</v>
      </c>
      <c r="E1950" s="29">
        <v>45741</v>
      </c>
      <c r="F1950" s="32">
        <f t="shared" si="94"/>
        <v>-6</v>
      </c>
      <c r="G1950" s="33">
        <f t="shared" si="95"/>
        <v>-19484.34</v>
      </c>
    </row>
    <row r="1951" spans="1:7" outlineLevel="1" x14ac:dyDescent="0.25">
      <c r="A1951" s="29">
        <v>45716</v>
      </c>
      <c r="B1951" s="30" t="s">
        <v>1480</v>
      </c>
      <c r="C1951" s="31">
        <v>2</v>
      </c>
      <c r="D1951" s="29">
        <v>45747</v>
      </c>
      <c r="E1951" s="29">
        <v>45741</v>
      </c>
      <c r="F1951" s="32">
        <f t="shared" si="94"/>
        <v>-6</v>
      </c>
      <c r="G1951" s="33">
        <f t="shared" si="95"/>
        <v>-12</v>
      </c>
    </row>
    <row r="1952" spans="1:7" hidden="1" x14ac:dyDescent="0.25">
      <c r="A1952" s="18"/>
      <c r="B1952" s="18"/>
      <c r="C1952" s="19">
        <f>SUBTOTAL(9,C1953:C1953)</f>
        <v>761.53</v>
      </c>
      <c r="D1952" s="18"/>
      <c r="E1952" s="18"/>
      <c r="F1952" s="20">
        <f>SUBTOTAL(1,F1953:F1953)</f>
        <v>-6</v>
      </c>
    </row>
    <row r="1953" spans="1:7" outlineLevel="1" x14ac:dyDescent="0.25">
      <c r="A1953" s="29">
        <v>45676</v>
      </c>
      <c r="B1953" s="30" t="s">
        <v>1481</v>
      </c>
      <c r="C1953" s="31">
        <v>761.53</v>
      </c>
      <c r="D1953" s="29">
        <v>45747</v>
      </c>
      <c r="E1953" s="29">
        <v>45741</v>
      </c>
      <c r="F1953" s="32">
        <f>E1953-D1953</f>
        <v>-6</v>
      </c>
      <c r="G1953" s="33">
        <f>F1953*C1953</f>
        <v>-4569.18</v>
      </c>
    </row>
    <row r="1954" spans="1:7" hidden="1" x14ac:dyDescent="0.25">
      <c r="A1954" s="18"/>
      <c r="B1954" s="18"/>
      <c r="C1954" s="19">
        <f>SUBTOTAL(9,C1955:C1955)</f>
        <v>2815</v>
      </c>
      <c r="D1954" s="18"/>
      <c r="E1954" s="18"/>
      <c r="F1954" s="20">
        <f>SUBTOTAL(1,F1955:F1955)</f>
        <v>-1</v>
      </c>
    </row>
    <row r="1955" spans="1:7" outlineLevel="1" x14ac:dyDescent="0.25">
      <c r="A1955" s="29">
        <v>45622</v>
      </c>
      <c r="B1955" s="30" t="s">
        <v>1482</v>
      </c>
      <c r="C1955" s="31">
        <v>2815</v>
      </c>
      <c r="D1955" s="29">
        <v>45688</v>
      </c>
      <c r="E1955" s="29">
        <v>45687</v>
      </c>
      <c r="F1955" s="32">
        <f>E1955-D1955</f>
        <v>-1</v>
      </c>
      <c r="G1955" s="33">
        <f>F1955*C1955</f>
        <v>-2815</v>
      </c>
    </row>
    <row r="1956" spans="1:7" hidden="1" x14ac:dyDescent="0.25">
      <c r="A1956" s="18"/>
      <c r="B1956" s="18"/>
      <c r="C1956" s="19">
        <f>SUBTOTAL(9,C1957:C1957)</f>
        <v>280</v>
      </c>
      <c r="D1956" s="18"/>
      <c r="E1956" s="18"/>
      <c r="F1956" s="20">
        <f>SUBTOTAL(1,F1957:F1957)</f>
        <v>-6</v>
      </c>
    </row>
    <row r="1957" spans="1:7" outlineLevel="1" x14ac:dyDescent="0.25">
      <c r="A1957" s="29">
        <v>45687</v>
      </c>
      <c r="B1957" s="30" t="s">
        <v>311</v>
      </c>
      <c r="C1957" s="31">
        <v>280</v>
      </c>
      <c r="D1957" s="29">
        <v>45747</v>
      </c>
      <c r="E1957" s="29">
        <v>45741</v>
      </c>
      <c r="F1957" s="32">
        <f>E1957-D1957</f>
        <v>-6</v>
      </c>
      <c r="G1957" s="33">
        <f>F1957*C1957</f>
        <v>-1680</v>
      </c>
    </row>
    <row r="1958" spans="1:7" hidden="1" collapsed="1" x14ac:dyDescent="0.25">
      <c r="A1958" s="18"/>
      <c r="B1958" s="18"/>
      <c r="C1958" s="19">
        <f>SUBTOTAL(9,C1959:C1961)</f>
        <v>0</v>
      </c>
      <c r="D1958" s="18"/>
      <c r="E1958" s="18"/>
      <c r="F1958" s="20" t="e">
        <f>SUBTOTAL(1,F1959:F1961)</f>
        <v>#DIV/0!</v>
      </c>
    </row>
    <row r="1959" spans="1:7" hidden="1" outlineLevel="1" x14ac:dyDescent="0.25">
      <c r="A1959" s="6">
        <v>45685</v>
      </c>
      <c r="B1959" s="5" t="s">
        <v>1483</v>
      </c>
      <c r="C1959" s="2">
        <v>0</v>
      </c>
      <c r="D1959" s="6">
        <v>45685</v>
      </c>
      <c r="E1959" s="6">
        <v>45688</v>
      </c>
      <c r="F1959" s="3">
        <v>0</v>
      </c>
    </row>
    <row r="1960" spans="1:7" hidden="1" outlineLevel="1" x14ac:dyDescent="0.25">
      <c r="A1960" s="6">
        <v>45691</v>
      </c>
      <c r="B1960" s="5" t="s">
        <v>1484</v>
      </c>
      <c r="C1960" s="2">
        <v>0</v>
      </c>
      <c r="D1960" s="6">
        <v>45720</v>
      </c>
      <c r="E1960" s="6">
        <v>45716</v>
      </c>
      <c r="F1960" s="3">
        <v>0</v>
      </c>
    </row>
    <row r="1961" spans="1:7" hidden="1" outlineLevel="1" x14ac:dyDescent="0.25">
      <c r="A1961" s="6">
        <v>45695</v>
      </c>
      <c r="B1961" s="5" t="s">
        <v>1485</v>
      </c>
      <c r="C1961" s="2">
        <v>0</v>
      </c>
      <c r="D1961" s="6">
        <v>45724</v>
      </c>
      <c r="E1961" s="6">
        <v>45716</v>
      </c>
      <c r="F1961" s="3">
        <v>0</v>
      </c>
    </row>
    <row r="1962" spans="1:7" hidden="1" x14ac:dyDescent="0.25">
      <c r="A1962" s="4"/>
      <c r="B1962" s="4"/>
      <c r="C1962" s="7">
        <f>SUBTOTAL(9,C1963:C1976)</f>
        <v>206.87</v>
      </c>
      <c r="D1962" s="4"/>
      <c r="E1962" s="4"/>
      <c r="F1962" s="8">
        <f>SUBTOTAL(1,F1963:F1976)</f>
        <v>0</v>
      </c>
    </row>
    <row r="1963" spans="1:7" outlineLevel="1" x14ac:dyDescent="0.25">
      <c r="A1963" s="29">
        <v>45671</v>
      </c>
      <c r="B1963" s="30" t="s">
        <v>1486</v>
      </c>
      <c r="C1963" s="31">
        <v>23.06</v>
      </c>
      <c r="D1963" s="29">
        <v>45699</v>
      </c>
      <c r="E1963" s="29">
        <v>45699</v>
      </c>
      <c r="F1963" s="32">
        <f t="shared" ref="F1963:F1969" si="96">E1963-D1963</f>
        <v>0</v>
      </c>
      <c r="G1963" s="33">
        <f t="shared" ref="G1963:G1969" si="97">F1963*C1963</f>
        <v>0</v>
      </c>
    </row>
    <row r="1964" spans="1:7" outlineLevel="1" x14ac:dyDescent="0.25">
      <c r="A1964" s="29">
        <v>45671</v>
      </c>
      <c r="B1964" s="30" t="s">
        <v>1487</v>
      </c>
      <c r="C1964" s="31">
        <v>15.48</v>
      </c>
      <c r="D1964" s="29">
        <v>45699</v>
      </c>
      <c r="E1964" s="29">
        <v>45699</v>
      </c>
      <c r="F1964" s="32">
        <f t="shared" si="96"/>
        <v>0</v>
      </c>
      <c r="G1964" s="33">
        <f t="shared" si="97"/>
        <v>0</v>
      </c>
    </row>
    <row r="1965" spans="1:7" outlineLevel="1" x14ac:dyDescent="0.25">
      <c r="A1965" s="29">
        <v>45671</v>
      </c>
      <c r="B1965" s="30" t="s">
        <v>1488</v>
      </c>
      <c r="C1965" s="31">
        <v>13.59</v>
      </c>
      <c r="D1965" s="29">
        <v>45699</v>
      </c>
      <c r="E1965" s="29">
        <v>45699</v>
      </c>
      <c r="F1965" s="32">
        <f t="shared" si="96"/>
        <v>0</v>
      </c>
      <c r="G1965" s="33">
        <f t="shared" si="97"/>
        <v>0</v>
      </c>
    </row>
    <row r="1966" spans="1:7" outlineLevel="1" x14ac:dyDescent="0.25">
      <c r="A1966" s="29">
        <v>45671</v>
      </c>
      <c r="B1966" s="30" t="s">
        <v>1489</v>
      </c>
      <c r="C1966" s="31">
        <v>17.23</v>
      </c>
      <c r="D1966" s="29">
        <v>45699</v>
      </c>
      <c r="E1966" s="29">
        <v>45699</v>
      </c>
      <c r="F1966" s="32">
        <f t="shared" si="96"/>
        <v>0</v>
      </c>
      <c r="G1966" s="33">
        <f t="shared" si="97"/>
        <v>0</v>
      </c>
    </row>
    <row r="1967" spans="1:7" outlineLevel="1" x14ac:dyDescent="0.25">
      <c r="A1967" s="29">
        <v>45671</v>
      </c>
      <c r="B1967" s="30" t="s">
        <v>1490</v>
      </c>
      <c r="C1967" s="31">
        <v>113.39</v>
      </c>
      <c r="D1967" s="29">
        <v>45699</v>
      </c>
      <c r="E1967" s="29">
        <v>45699</v>
      </c>
      <c r="F1967" s="32">
        <f t="shared" si="96"/>
        <v>0</v>
      </c>
      <c r="G1967" s="33">
        <f t="shared" si="97"/>
        <v>0</v>
      </c>
    </row>
    <row r="1968" spans="1:7" outlineLevel="1" x14ac:dyDescent="0.25">
      <c r="A1968" s="29">
        <v>45671</v>
      </c>
      <c r="B1968" s="30" t="s">
        <v>1491</v>
      </c>
      <c r="C1968" s="31">
        <v>11.66</v>
      </c>
      <c r="D1968" s="29">
        <v>45699</v>
      </c>
      <c r="E1968" s="29">
        <v>45699</v>
      </c>
      <c r="F1968" s="32">
        <f t="shared" si="96"/>
        <v>0</v>
      </c>
      <c r="G1968" s="33">
        <f t="shared" si="97"/>
        <v>0</v>
      </c>
    </row>
    <row r="1969" spans="1:7" outlineLevel="1" x14ac:dyDescent="0.25">
      <c r="A1969" s="29">
        <v>45671</v>
      </c>
      <c r="B1969" s="30" t="s">
        <v>1492</v>
      </c>
      <c r="C1969" s="31">
        <v>12.46</v>
      </c>
      <c r="D1969" s="29">
        <v>45699</v>
      </c>
      <c r="E1969" s="29">
        <v>45699</v>
      </c>
      <c r="F1969" s="32">
        <f t="shared" si="96"/>
        <v>0</v>
      </c>
      <c r="G1969" s="33">
        <f t="shared" si="97"/>
        <v>0</v>
      </c>
    </row>
    <row r="1970" spans="1:7" hidden="1" outlineLevel="1" x14ac:dyDescent="0.25">
      <c r="A1970" s="21">
        <v>45730</v>
      </c>
      <c r="B1970" s="22" t="s">
        <v>1493</v>
      </c>
      <c r="C1970" s="23">
        <v>0</v>
      </c>
      <c r="D1970" s="21">
        <v>45758</v>
      </c>
      <c r="E1970" s="24"/>
      <c r="F1970" s="25">
        <v>0</v>
      </c>
    </row>
    <row r="1971" spans="1:7" hidden="1" outlineLevel="1" x14ac:dyDescent="0.25">
      <c r="A1971" s="6">
        <v>45730</v>
      </c>
      <c r="B1971" s="5" t="s">
        <v>1494</v>
      </c>
      <c r="C1971" s="2">
        <v>0</v>
      </c>
      <c r="D1971" s="6">
        <v>45758</v>
      </c>
      <c r="E1971" s="1"/>
      <c r="F1971" s="3">
        <v>0</v>
      </c>
    </row>
    <row r="1972" spans="1:7" hidden="1" outlineLevel="1" x14ac:dyDescent="0.25">
      <c r="A1972" s="6">
        <v>45730</v>
      </c>
      <c r="B1972" s="5" t="s">
        <v>1495</v>
      </c>
      <c r="C1972" s="2">
        <v>0</v>
      </c>
      <c r="D1972" s="6">
        <v>45758</v>
      </c>
      <c r="E1972" s="1"/>
      <c r="F1972" s="3">
        <v>0</v>
      </c>
    </row>
    <row r="1973" spans="1:7" hidden="1" outlineLevel="1" x14ac:dyDescent="0.25">
      <c r="A1973" s="6">
        <v>45730</v>
      </c>
      <c r="B1973" s="5" t="s">
        <v>1496</v>
      </c>
      <c r="C1973" s="2">
        <v>0</v>
      </c>
      <c r="D1973" s="6">
        <v>45758</v>
      </c>
      <c r="E1973" s="1"/>
      <c r="F1973" s="3">
        <v>0</v>
      </c>
    </row>
    <row r="1974" spans="1:7" hidden="1" outlineLevel="1" x14ac:dyDescent="0.25">
      <c r="A1974" s="6">
        <v>45730</v>
      </c>
      <c r="B1974" s="5" t="s">
        <v>1497</v>
      </c>
      <c r="C1974" s="2">
        <v>0</v>
      </c>
      <c r="D1974" s="6">
        <v>45758</v>
      </c>
      <c r="E1974" s="1"/>
      <c r="F1974" s="3">
        <v>0</v>
      </c>
    </row>
    <row r="1975" spans="1:7" hidden="1" outlineLevel="1" x14ac:dyDescent="0.25">
      <c r="A1975" s="6">
        <v>45730</v>
      </c>
      <c r="B1975" s="5" t="s">
        <v>1498</v>
      </c>
      <c r="C1975" s="2">
        <v>0</v>
      </c>
      <c r="D1975" s="6">
        <v>45758</v>
      </c>
      <c r="E1975" s="1"/>
      <c r="F1975" s="3">
        <v>0</v>
      </c>
    </row>
    <row r="1976" spans="1:7" hidden="1" outlineLevel="1" x14ac:dyDescent="0.25">
      <c r="A1976" s="6">
        <v>45730</v>
      </c>
      <c r="B1976" s="5" t="s">
        <v>1499</v>
      </c>
      <c r="C1976" s="2">
        <v>0</v>
      </c>
      <c r="D1976" s="6">
        <v>45758</v>
      </c>
      <c r="E1976" s="1"/>
      <c r="F1976" s="3">
        <v>0</v>
      </c>
    </row>
    <row r="1977" spans="1:7" hidden="1" x14ac:dyDescent="0.25">
      <c r="A1977" s="4"/>
      <c r="B1977" s="4"/>
      <c r="C1977" s="7">
        <f>SUBTOTAL(9,C1978:C1978)</f>
        <v>4998</v>
      </c>
      <c r="D1977" s="4"/>
      <c r="E1977" s="4"/>
      <c r="F1977" s="8">
        <f>SUBTOTAL(1,F1978:F1978)</f>
        <v>-6</v>
      </c>
    </row>
    <row r="1978" spans="1:7" outlineLevel="1" x14ac:dyDescent="0.25">
      <c r="A1978" s="29">
        <v>45680</v>
      </c>
      <c r="B1978" s="30" t="s">
        <v>1500</v>
      </c>
      <c r="C1978" s="31">
        <v>4998</v>
      </c>
      <c r="D1978" s="29">
        <v>45747</v>
      </c>
      <c r="E1978" s="29">
        <v>45741</v>
      </c>
      <c r="F1978" s="32">
        <f>E1978-D1978</f>
        <v>-6</v>
      </c>
      <c r="G1978" s="33">
        <f>F1978*C1978</f>
        <v>-29988</v>
      </c>
    </row>
    <row r="1979" spans="1:7" hidden="1" x14ac:dyDescent="0.25">
      <c r="A1979" s="18"/>
      <c r="B1979" s="18"/>
      <c r="C1979" s="19">
        <f>SUBTOTAL(9,C1980:C1982)</f>
        <v>297.5</v>
      </c>
      <c r="D1979" s="18"/>
      <c r="E1979" s="18"/>
      <c r="F1979" s="20">
        <f>SUBTOTAL(1,F1980:F1982)</f>
        <v>-18.666666666666668</v>
      </c>
    </row>
    <row r="1980" spans="1:7" outlineLevel="1" x14ac:dyDescent="0.25">
      <c r="A1980" s="29">
        <v>45664</v>
      </c>
      <c r="B1980" s="30" t="s">
        <v>1501</v>
      </c>
      <c r="C1980" s="31">
        <v>104.5</v>
      </c>
      <c r="D1980" s="29">
        <v>45688</v>
      </c>
      <c r="E1980" s="29">
        <v>45660</v>
      </c>
      <c r="F1980" s="32">
        <f>E1980-D1980</f>
        <v>-28</v>
      </c>
      <c r="G1980" s="33">
        <f>F1980*C1980</f>
        <v>-2926</v>
      </c>
    </row>
    <row r="1981" spans="1:7" outlineLevel="1" x14ac:dyDescent="0.25">
      <c r="A1981" s="29">
        <v>45695</v>
      </c>
      <c r="B1981" s="30" t="s">
        <v>1502</v>
      </c>
      <c r="C1981" s="31">
        <v>96.5</v>
      </c>
      <c r="D1981" s="29">
        <v>45716</v>
      </c>
      <c r="E1981" s="29">
        <v>45716</v>
      </c>
      <c r="F1981" s="32">
        <f>E1981-D1981</f>
        <v>0</v>
      </c>
      <c r="G1981" s="33">
        <f>F1981*C1981</f>
        <v>0</v>
      </c>
    </row>
    <row r="1982" spans="1:7" outlineLevel="1" x14ac:dyDescent="0.25">
      <c r="A1982" s="29">
        <v>45723</v>
      </c>
      <c r="B1982" s="30" t="s">
        <v>1503</v>
      </c>
      <c r="C1982" s="31">
        <v>96.5</v>
      </c>
      <c r="D1982" s="29">
        <v>45747</v>
      </c>
      <c r="E1982" s="29">
        <v>45719</v>
      </c>
      <c r="F1982" s="32">
        <f>E1982-D1982</f>
        <v>-28</v>
      </c>
      <c r="G1982" s="33">
        <f>F1982*C1982</f>
        <v>-2702</v>
      </c>
    </row>
    <row r="1983" spans="1:7" hidden="1" x14ac:dyDescent="0.25">
      <c r="A1983" s="18"/>
      <c r="B1983" s="18"/>
      <c r="C1983" s="19">
        <f>SUBTOTAL(9,C1984:C1985)</f>
        <v>229.48</v>
      </c>
      <c r="D1983" s="18"/>
      <c r="E1983" s="18"/>
      <c r="F1983" s="20">
        <f>SUBTOTAL(1,F1984:F1985)</f>
        <v>34</v>
      </c>
    </row>
    <row r="1984" spans="1:7" outlineLevel="1" x14ac:dyDescent="0.25">
      <c r="A1984" s="29">
        <v>45678</v>
      </c>
      <c r="B1984" s="30" t="s">
        <v>1504</v>
      </c>
      <c r="C1984" s="31">
        <v>229.48</v>
      </c>
      <c r="D1984" s="29">
        <v>45708</v>
      </c>
      <c r="E1984" s="29">
        <v>45742</v>
      </c>
      <c r="F1984" s="32">
        <f>E1984-D1984</f>
        <v>34</v>
      </c>
      <c r="G1984" s="33">
        <f>F1984*C1984</f>
        <v>7802.32</v>
      </c>
    </row>
    <row r="1985" spans="1:7" hidden="1" outlineLevel="1" x14ac:dyDescent="0.25">
      <c r="A1985" s="21">
        <v>45737</v>
      </c>
      <c r="B1985" s="22" t="s">
        <v>1505</v>
      </c>
      <c r="C1985" s="23">
        <v>0</v>
      </c>
      <c r="D1985" s="21">
        <v>45767</v>
      </c>
      <c r="E1985" s="24"/>
      <c r="F1985" s="25">
        <v>0</v>
      </c>
    </row>
    <row r="1986" spans="1:7" hidden="1" x14ac:dyDescent="0.25">
      <c r="A1986" s="4"/>
      <c r="B1986" s="4"/>
      <c r="C1986" s="7">
        <f>SUBTOTAL(9,C1987:C1989)</f>
        <v>311.83</v>
      </c>
      <c r="D1986" s="4"/>
      <c r="E1986" s="4"/>
      <c r="F1986" s="8">
        <f>SUBTOTAL(1,F1987:F1989)</f>
        <v>-4.5</v>
      </c>
    </row>
    <row r="1987" spans="1:7" outlineLevel="1" x14ac:dyDescent="0.25">
      <c r="A1987" s="29">
        <v>45657</v>
      </c>
      <c r="B1987" s="30" t="s">
        <v>1506</v>
      </c>
      <c r="C1987" s="31">
        <v>261.02999999999997</v>
      </c>
      <c r="D1987" s="29">
        <v>45716</v>
      </c>
      <c r="E1987" s="29">
        <v>45713</v>
      </c>
      <c r="F1987" s="32">
        <f>E1987-D1987</f>
        <v>-3</v>
      </c>
      <c r="G1987" s="33">
        <f>F1987*C1987</f>
        <v>-783.08999999999992</v>
      </c>
    </row>
    <row r="1988" spans="1:7" outlineLevel="1" x14ac:dyDescent="0.25">
      <c r="A1988" s="29">
        <v>45673</v>
      </c>
      <c r="B1988" s="30" t="s">
        <v>1507</v>
      </c>
      <c r="C1988" s="31">
        <v>50.8</v>
      </c>
      <c r="D1988" s="29">
        <v>45747</v>
      </c>
      <c r="E1988" s="29">
        <v>45741</v>
      </c>
      <c r="F1988" s="32">
        <f>E1988-D1988</f>
        <v>-6</v>
      </c>
      <c r="G1988" s="33">
        <f>F1988*C1988</f>
        <v>-304.79999999999995</v>
      </c>
    </row>
    <row r="1989" spans="1:7" hidden="1" outlineLevel="1" x14ac:dyDescent="0.25">
      <c r="A1989" s="21">
        <v>45699</v>
      </c>
      <c r="B1989" s="22" t="s">
        <v>1508</v>
      </c>
      <c r="C1989" s="23">
        <v>0</v>
      </c>
      <c r="D1989" s="21">
        <v>45777</v>
      </c>
      <c r="E1989" s="24"/>
      <c r="F1989" s="25">
        <v>0</v>
      </c>
    </row>
    <row r="1990" spans="1:7" hidden="1" x14ac:dyDescent="0.25">
      <c r="A1990" s="4"/>
      <c r="B1990" s="4"/>
      <c r="C1990" s="7">
        <f>SUBTOTAL(9,C1991:C1991)</f>
        <v>9285.64</v>
      </c>
      <c r="D1990" s="4"/>
      <c r="E1990" s="4"/>
      <c r="F1990" s="8">
        <f>SUBTOTAL(1,F1991:F1991)</f>
        <v>-3</v>
      </c>
    </row>
    <row r="1991" spans="1:7" outlineLevel="1" x14ac:dyDescent="0.25">
      <c r="A1991" s="29">
        <v>45638</v>
      </c>
      <c r="B1991" s="30" t="s">
        <v>1509</v>
      </c>
      <c r="C1991" s="31">
        <v>9285.64</v>
      </c>
      <c r="D1991" s="29">
        <v>45688</v>
      </c>
      <c r="E1991" s="29">
        <v>45685</v>
      </c>
      <c r="F1991" s="32">
        <f>E1991-D1991</f>
        <v>-3</v>
      </c>
      <c r="G1991" s="33">
        <f>F1991*C1991</f>
        <v>-27856.92</v>
      </c>
    </row>
    <row r="1992" spans="1:7" hidden="1" x14ac:dyDescent="0.25">
      <c r="A1992" s="18"/>
      <c r="B1992" s="18"/>
      <c r="C1992" s="19">
        <f>SUBTOTAL(9,C1993:C1994)</f>
        <v>35298.58</v>
      </c>
      <c r="D1992" s="18"/>
      <c r="E1992" s="18"/>
      <c r="F1992" s="20">
        <f>SUBTOTAL(1,F1993:F1994)</f>
        <v>-6</v>
      </c>
    </row>
    <row r="1993" spans="1:7" outlineLevel="1" x14ac:dyDescent="0.25">
      <c r="A1993" s="29">
        <v>45688</v>
      </c>
      <c r="B1993" s="30" t="s">
        <v>1510</v>
      </c>
      <c r="C1993" s="31">
        <v>35009.11</v>
      </c>
      <c r="D1993" s="29">
        <v>45747</v>
      </c>
      <c r="E1993" s="29">
        <v>45741</v>
      </c>
      <c r="F1993" s="32">
        <f>E1993-D1993</f>
        <v>-6</v>
      </c>
      <c r="G1993" s="33">
        <f>F1993*C1993</f>
        <v>-210054.66</v>
      </c>
    </row>
    <row r="1994" spans="1:7" outlineLevel="1" x14ac:dyDescent="0.25">
      <c r="A1994" s="29">
        <v>45721</v>
      </c>
      <c r="B1994" s="30" t="s">
        <v>1511</v>
      </c>
      <c r="C1994" s="31">
        <v>289.47000000000003</v>
      </c>
      <c r="D1994" s="29">
        <v>45747</v>
      </c>
      <c r="E1994" s="29">
        <v>45741</v>
      </c>
      <c r="F1994" s="32">
        <f>E1994-D1994</f>
        <v>-6</v>
      </c>
      <c r="G1994" s="33">
        <f>F1994*C1994</f>
        <v>-1736.8200000000002</v>
      </c>
    </row>
    <row r="1995" spans="1:7" hidden="1" collapsed="1" x14ac:dyDescent="0.25">
      <c r="A1995" s="18"/>
      <c r="B1995" s="18"/>
      <c r="C1995" s="19">
        <f>SUBTOTAL(9,C1996:C1997)</f>
        <v>0</v>
      </c>
      <c r="D1995" s="18"/>
      <c r="E1995" s="18"/>
      <c r="F1995" s="20" t="e">
        <f>SUBTOTAL(1,F1996:F1997)</f>
        <v>#DIV/0!</v>
      </c>
    </row>
    <row r="1996" spans="1:7" hidden="1" outlineLevel="1" x14ac:dyDescent="0.25">
      <c r="A1996" s="6">
        <v>45736</v>
      </c>
      <c r="B1996" s="5" t="s">
        <v>520</v>
      </c>
      <c r="C1996" s="2">
        <v>0</v>
      </c>
      <c r="D1996" s="6">
        <v>45808</v>
      </c>
      <c r="E1996" s="1"/>
      <c r="F1996" s="3">
        <v>0</v>
      </c>
    </row>
    <row r="1997" spans="1:7" hidden="1" outlineLevel="1" x14ac:dyDescent="0.25">
      <c r="A1997" s="6">
        <v>45736</v>
      </c>
      <c r="B1997" s="5" t="s">
        <v>1512</v>
      </c>
      <c r="C1997" s="2">
        <v>0</v>
      </c>
      <c r="D1997" s="6">
        <v>45808</v>
      </c>
      <c r="E1997" s="1"/>
      <c r="F1997" s="3">
        <v>0</v>
      </c>
    </row>
    <row r="1998" spans="1:7" hidden="1" x14ac:dyDescent="0.25">
      <c r="A1998" s="4"/>
      <c r="B1998" s="4"/>
      <c r="C1998" s="7">
        <f>SUBTOTAL(9,C1999:C2001)</f>
        <v>118709.32</v>
      </c>
      <c r="D1998" s="4"/>
      <c r="E1998" s="4"/>
      <c r="F1998" s="8">
        <f>SUBTOTAL(1,F1999:F2001)</f>
        <v>-2</v>
      </c>
    </row>
    <row r="1999" spans="1:7" outlineLevel="1" x14ac:dyDescent="0.25">
      <c r="A1999" s="29">
        <v>45673</v>
      </c>
      <c r="B1999" s="30" t="s">
        <v>1513</v>
      </c>
      <c r="C1999" s="31">
        <v>117578.36</v>
      </c>
      <c r="D1999" s="29">
        <v>45716</v>
      </c>
      <c r="E1999" s="29">
        <v>45714</v>
      </c>
      <c r="F1999" s="32">
        <f>E1999-D1999</f>
        <v>-2</v>
      </c>
      <c r="G1999" s="33">
        <f>F1999*C1999</f>
        <v>-235156.72</v>
      </c>
    </row>
    <row r="2000" spans="1:7" outlineLevel="1" x14ac:dyDescent="0.25">
      <c r="A2000" s="29">
        <v>45673</v>
      </c>
      <c r="B2000" s="30" t="s">
        <v>1513</v>
      </c>
      <c r="C2000" s="31">
        <v>605.77</v>
      </c>
      <c r="D2000" s="29">
        <v>45716</v>
      </c>
      <c r="E2000" s="29">
        <v>45714</v>
      </c>
      <c r="F2000" s="32">
        <f>E2000-D2000</f>
        <v>-2</v>
      </c>
      <c r="G2000" s="33">
        <f>F2000*C2000</f>
        <v>-1211.54</v>
      </c>
    </row>
    <row r="2001" spans="1:7" outlineLevel="1" x14ac:dyDescent="0.25">
      <c r="A2001" s="29">
        <v>45673</v>
      </c>
      <c r="B2001" s="30" t="s">
        <v>1513</v>
      </c>
      <c r="C2001" s="31">
        <v>525.19000000000005</v>
      </c>
      <c r="D2001" s="29">
        <v>45716</v>
      </c>
      <c r="E2001" s="29">
        <v>45714</v>
      </c>
      <c r="F2001" s="32">
        <f>E2001-D2001</f>
        <v>-2</v>
      </c>
      <c r="G2001" s="33">
        <f>F2001*C2001</f>
        <v>-1050.3800000000001</v>
      </c>
    </row>
    <row r="2002" spans="1:7" hidden="1" x14ac:dyDescent="0.25">
      <c r="A2002" s="18"/>
      <c r="B2002" s="18"/>
      <c r="C2002" s="19">
        <f>SUBTOTAL(9,C2003:C2003)</f>
        <v>241867.15</v>
      </c>
      <c r="D2002" s="18"/>
      <c r="E2002" s="18"/>
      <c r="F2002" s="20">
        <f>SUBTOTAL(1,F2003:F2003)</f>
        <v>0</v>
      </c>
    </row>
    <row r="2003" spans="1:7" outlineLevel="1" x14ac:dyDescent="0.25">
      <c r="A2003" s="29">
        <v>45712</v>
      </c>
      <c r="B2003" s="30" t="s">
        <v>1514</v>
      </c>
      <c r="C2003" s="31">
        <v>241867.15</v>
      </c>
      <c r="D2003" s="29">
        <v>45741</v>
      </c>
      <c r="E2003" s="29">
        <v>45741</v>
      </c>
      <c r="F2003" s="32">
        <f>E2003-D2003</f>
        <v>0</v>
      </c>
      <c r="G2003" s="33">
        <f>F2003*C2003</f>
        <v>0</v>
      </c>
    </row>
    <row r="2004" spans="1:7" hidden="1" x14ac:dyDescent="0.25">
      <c r="A2004" s="18"/>
      <c r="B2004" s="18"/>
      <c r="C2004" s="19">
        <f>SUBTOTAL(9,C2005:C2005)</f>
        <v>44202.6</v>
      </c>
      <c r="D2004" s="18"/>
      <c r="E2004" s="18"/>
      <c r="F2004" s="20">
        <f>SUBTOTAL(1,F2005:F2005)</f>
        <v>-3</v>
      </c>
    </row>
    <row r="2005" spans="1:7" outlineLevel="1" x14ac:dyDescent="0.25">
      <c r="A2005" s="29">
        <v>45642</v>
      </c>
      <c r="B2005" s="30" t="s">
        <v>1515</v>
      </c>
      <c r="C2005" s="31">
        <v>44202.6</v>
      </c>
      <c r="D2005" s="29">
        <v>45688</v>
      </c>
      <c r="E2005" s="29">
        <v>45685</v>
      </c>
      <c r="F2005" s="32">
        <f>E2005-D2005</f>
        <v>-3</v>
      </c>
      <c r="G2005" s="33">
        <f>F2005*C2005</f>
        <v>-132607.79999999999</v>
      </c>
    </row>
    <row r="2006" spans="1:7" hidden="1" collapsed="1" x14ac:dyDescent="0.25">
      <c r="A2006" s="18"/>
      <c r="B2006" s="18"/>
      <c r="C2006" s="19">
        <f>SUBTOTAL(9,C2007:C2007)</f>
        <v>0</v>
      </c>
      <c r="D2006" s="18"/>
      <c r="E2006" s="18"/>
      <c r="F2006" s="20" t="e">
        <f>SUBTOTAL(1,F2007:F2007)</f>
        <v>#DIV/0!</v>
      </c>
    </row>
    <row r="2007" spans="1:7" hidden="1" outlineLevel="1" x14ac:dyDescent="0.25">
      <c r="A2007" s="6">
        <v>45741</v>
      </c>
      <c r="B2007" s="5" t="s">
        <v>262</v>
      </c>
      <c r="C2007" s="2">
        <v>0</v>
      </c>
      <c r="D2007" s="6">
        <v>45773</v>
      </c>
      <c r="E2007" s="1"/>
      <c r="F2007" s="3">
        <v>0</v>
      </c>
    </row>
    <row r="2008" spans="1:7" hidden="1" x14ac:dyDescent="0.25">
      <c r="A2008" s="4"/>
      <c r="B2008" s="4"/>
      <c r="C2008" s="7">
        <f>SUBTOTAL(9,C2009:C2009)</f>
        <v>1080</v>
      </c>
      <c r="D2008" s="4"/>
      <c r="E2008" s="4"/>
      <c r="F2008" s="8">
        <f>SUBTOTAL(1,F2009:F2009)</f>
        <v>-1</v>
      </c>
    </row>
    <row r="2009" spans="1:7" outlineLevel="1" x14ac:dyDescent="0.25">
      <c r="A2009" s="29">
        <v>45626</v>
      </c>
      <c r="B2009" s="30" t="s">
        <v>1516</v>
      </c>
      <c r="C2009" s="31">
        <v>1080</v>
      </c>
      <c r="D2009" s="29">
        <v>45688</v>
      </c>
      <c r="E2009" s="29">
        <v>45687</v>
      </c>
      <c r="F2009" s="32">
        <f>E2009-D2009</f>
        <v>-1</v>
      </c>
      <c r="G2009" s="33">
        <f>F2009*C2009</f>
        <v>-1080</v>
      </c>
    </row>
    <row r="2010" spans="1:7" hidden="1" collapsed="1" x14ac:dyDescent="0.25">
      <c r="A2010" s="18"/>
      <c r="B2010" s="18"/>
      <c r="C2010" s="19">
        <f>SUBTOTAL(9,C2011:C2012)</f>
        <v>0</v>
      </c>
      <c r="D2010" s="18"/>
      <c r="E2010" s="18"/>
      <c r="F2010" s="20" t="e">
        <f>SUBTOTAL(1,F2011:F2012)</f>
        <v>#DIV/0!</v>
      </c>
    </row>
    <row r="2011" spans="1:7" hidden="1" outlineLevel="1" x14ac:dyDescent="0.25">
      <c r="A2011" s="6">
        <v>45714</v>
      </c>
      <c r="B2011" s="5" t="s">
        <v>1517</v>
      </c>
      <c r="C2011" s="2">
        <v>0</v>
      </c>
      <c r="D2011" s="6">
        <v>45777</v>
      </c>
      <c r="E2011" s="1"/>
      <c r="F2011" s="3">
        <v>0</v>
      </c>
    </row>
    <row r="2012" spans="1:7" hidden="1" outlineLevel="1" x14ac:dyDescent="0.25">
      <c r="A2012" s="6">
        <v>45714</v>
      </c>
      <c r="B2012" s="5" t="s">
        <v>613</v>
      </c>
      <c r="C2012" s="2">
        <v>0</v>
      </c>
      <c r="D2012" s="6">
        <v>45777</v>
      </c>
      <c r="E2012" s="1"/>
      <c r="F2012" s="3">
        <v>0</v>
      </c>
    </row>
    <row r="2013" spans="1:7" hidden="1" x14ac:dyDescent="0.25">
      <c r="A2013" s="4"/>
      <c r="B2013" s="4"/>
      <c r="C2013" s="7">
        <f>SUBTOTAL(9,C2014:C2014)</f>
        <v>14000</v>
      </c>
      <c r="D2013" s="4"/>
      <c r="E2013" s="4"/>
      <c r="F2013" s="8">
        <f>SUBTOTAL(1,F2014:F2014)</f>
        <v>-3</v>
      </c>
    </row>
    <row r="2014" spans="1:7" outlineLevel="1" x14ac:dyDescent="0.25">
      <c r="A2014" s="29">
        <v>45666</v>
      </c>
      <c r="B2014" s="30" t="s">
        <v>1518</v>
      </c>
      <c r="C2014" s="31">
        <v>14000</v>
      </c>
      <c r="D2014" s="29">
        <v>45688</v>
      </c>
      <c r="E2014" s="29">
        <v>45685</v>
      </c>
      <c r="F2014" s="32">
        <f>E2014-D2014</f>
        <v>-3</v>
      </c>
      <c r="G2014" s="33">
        <f>F2014*C2014</f>
        <v>-42000</v>
      </c>
    </row>
    <row r="2015" spans="1:7" hidden="1" x14ac:dyDescent="0.25">
      <c r="A2015" s="18"/>
      <c r="B2015" s="18"/>
      <c r="C2015" s="19">
        <f>SUBTOTAL(9,C2016:C2017)</f>
        <v>0</v>
      </c>
      <c r="D2015" s="18"/>
      <c r="E2015" s="18"/>
      <c r="F2015" s="20">
        <f>SUBTOTAL(1,F2016:F2017)</f>
        <v>62</v>
      </c>
    </row>
    <row r="2016" spans="1:7" outlineLevel="1" x14ac:dyDescent="0.25">
      <c r="A2016" s="29">
        <v>45542</v>
      </c>
      <c r="B2016" s="30" t="s">
        <v>596</v>
      </c>
      <c r="C2016" s="31">
        <v>10150.4</v>
      </c>
      <c r="D2016" s="29">
        <v>45626</v>
      </c>
      <c r="E2016" s="29">
        <v>45747</v>
      </c>
      <c r="F2016" s="32">
        <f>E2016-D2016</f>
        <v>121</v>
      </c>
      <c r="G2016" s="33">
        <f>F2016*C2016</f>
        <v>1228198.3999999999</v>
      </c>
    </row>
    <row r="2017" spans="1:7" outlineLevel="1" x14ac:dyDescent="0.25">
      <c r="A2017" s="29">
        <v>45744</v>
      </c>
      <c r="B2017" s="30" t="s">
        <v>259</v>
      </c>
      <c r="C2017" s="31">
        <v>-10150.4</v>
      </c>
      <c r="D2017" s="29">
        <v>45744</v>
      </c>
      <c r="E2017" s="29">
        <v>45747</v>
      </c>
      <c r="F2017" s="32">
        <f>E2017-D2017</f>
        <v>3</v>
      </c>
      <c r="G2017" s="33">
        <f>F2017*C2017</f>
        <v>-30451.199999999997</v>
      </c>
    </row>
    <row r="2018" spans="1:7" hidden="1" x14ac:dyDescent="0.25">
      <c r="A2018" s="18"/>
      <c r="B2018" s="18"/>
      <c r="C2018" s="19">
        <f>SUBTOTAL(9,C2019:C2020)</f>
        <v>1464.1</v>
      </c>
      <c r="D2018" s="18"/>
      <c r="E2018" s="18"/>
      <c r="F2018" s="20">
        <f>SUBTOTAL(1,F2019:F2020)</f>
        <v>-3</v>
      </c>
    </row>
    <row r="2019" spans="1:7" outlineLevel="1" x14ac:dyDescent="0.25">
      <c r="A2019" s="29">
        <v>45688</v>
      </c>
      <c r="B2019" s="30" t="s">
        <v>1519</v>
      </c>
      <c r="C2019" s="31">
        <v>664.1</v>
      </c>
      <c r="D2019" s="29">
        <v>45716</v>
      </c>
      <c r="E2019" s="29">
        <v>45713</v>
      </c>
      <c r="F2019" s="32">
        <f>E2019-D2019</f>
        <v>-3</v>
      </c>
      <c r="G2019" s="33">
        <f>F2019*C2019</f>
        <v>-1992.3000000000002</v>
      </c>
    </row>
    <row r="2020" spans="1:7" outlineLevel="1" x14ac:dyDescent="0.25">
      <c r="A2020" s="29">
        <v>45688</v>
      </c>
      <c r="B2020" s="30" t="s">
        <v>1520</v>
      </c>
      <c r="C2020" s="31">
        <v>800</v>
      </c>
      <c r="D2020" s="29">
        <v>45716</v>
      </c>
      <c r="E2020" s="29">
        <v>45713</v>
      </c>
      <c r="F2020" s="32">
        <f>E2020-D2020</f>
        <v>-3</v>
      </c>
      <c r="G2020" s="33">
        <f>F2020*C2020</f>
        <v>-2400</v>
      </c>
    </row>
    <row r="2021" spans="1:7" hidden="1" x14ac:dyDescent="0.25">
      <c r="A2021" s="18"/>
      <c r="B2021" s="18"/>
      <c r="C2021" s="19">
        <f>SUBTOTAL(9,C2022:C2022)</f>
        <v>2242.39</v>
      </c>
      <c r="D2021" s="18"/>
      <c r="E2021" s="18"/>
      <c r="F2021" s="20">
        <f>SUBTOTAL(1,F2022:F2022)</f>
        <v>-6</v>
      </c>
    </row>
    <row r="2022" spans="1:7" outlineLevel="1" x14ac:dyDescent="0.25">
      <c r="A2022" s="29">
        <v>45688</v>
      </c>
      <c r="B2022" s="30" t="s">
        <v>1521</v>
      </c>
      <c r="C2022" s="31">
        <v>2242.39</v>
      </c>
      <c r="D2022" s="29">
        <v>45747</v>
      </c>
      <c r="E2022" s="29">
        <v>45741</v>
      </c>
      <c r="F2022" s="32">
        <f>E2022-D2022</f>
        <v>-6</v>
      </c>
      <c r="G2022" s="33">
        <f>F2022*C2022</f>
        <v>-13454.34</v>
      </c>
    </row>
    <row r="2023" spans="1:7" hidden="1" x14ac:dyDescent="0.25">
      <c r="A2023" s="18"/>
      <c r="B2023" s="18"/>
      <c r="C2023" s="19">
        <f>SUBTOTAL(9,C2024:C2024)</f>
        <v>2302</v>
      </c>
      <c r="D2023" s="18"/>
      <c r="E2023" s="18"/>
      <c r="F2023" s="20">
        <f>SUBTOTAL(1,F2024:F2024)</f>
        <v>-1</v>
      </c>
    </row>
    <row r="2024" spans="1:7" outlineLevel="1" x14ac:dyDescent="0.25">
      <c r="A2024" s="29">
        <v>45617</v>
      </c>
      <c r="B2024" s="30" t="s">
        <v>1522</v>
      </c>
      <c r="C2024" s="31">
        <v>2302</v>
      </c>
      <c r="D2024" s="29">
        <v>45688</v>
      </c>
      <c r="E2024" s="29">
        <v>45687</v>
      </c>
      <c r="F2024" s="32">
        <f>E2024-D2024</f>
        <v>-1</v>
      </c>
      <c r="G2024" s="33">
        <f>F2024*C2024</f>
        <v>-2302</v>
      </c>
    </row>
    <row r="2025" spans="1:7" hidden="1" x14ac:dyDescent="0.25">
      <c r="A2025" s="18"/>
      <c r="B2025" s="18"/>
      <c r="C2025" s="19">
        <f>SUBTOTAL(9,C2026:C2026)</f>
        <v>1280</v>
      </c>
      <c r="D2025" s="18"/>
      <c r="E2025" s="18"/>
      <c r="F2025" s="20">
        <f>SUBTOTAL(1,F2026:F2026)</f>
        <v>-1</v>
      </c>
    </row>
    <row r="2026" spans="1:7" outlineLevel="1" x14ac:dyDescent="0.25">
      <c r="A2026" s="29">
        <v>45645</v>
      </c>
      <c r="B2026" s="30" t="s">
        <v>1523</v>
      </c>
      <c r="C2026" s="31">
        <v>1280</v>
      </c>
      <c r="D2026" s="29">
        <v>45688</v>
      </c>
      <c r="E2026" s="29">
        <v>45687</v>
      </c>
      <c r="F2026" s="32">
        <f>E2026-D2026</f>
        <v>-1</v>
      </c>
      <c r="G2026" s="33">
        <f>F2026*C2026</f>
        <v>-1280</v>
      </c>
    </row>
    <row r="2027" spans="1:7" hidden="1" collapsed="1" x14ac:dyDescent="0.25">
      <c r="A2027" s="18"/>
      <c r="B2027" s="18"/>
      <c r="C2027" s="19">
        <f>SUBTOTAL(9,C2028:C2028)</f>
        <v>0</v>
      </c>
      <c r="D2027" s="18"/>
      <c r="E2027" s="18"/>
      <c r="F2027" s="20" t="e">
        <f>SUBTOTAL(1,F2028:F2028)</f>
        <v>#DIV/0!</v>
      </c>
    </row>
    <row r="2028" spans="1:7" hidden="1" outlineLevel="1" x14ac:dyDescent="0.25">
      <c r="A2028" s="6">
        <v>45135</v>
      </c>
      <c r="B2028" s="5" t="s">
        <v>1524</v>
      </c>
      <c r="C2028" s="2">
        <v>0</v>
      </c>
      <c r="D2028" s="6">
        <v>45199</v>
      </c>
      <c r="E2028" s="1"/>
      <c r="F2028" s="3">
        <v>548</v>
      </c>
    </row>
    <row r="2029" spans="1:7" hidden="1" x14ac:dyDescent="0.25">
      <c r="A2029" s="4"/>
      <c r="B2029" s="4"/>
      <c r="C2029" s="7">
        <f>SUBTOTAL(9,C2030:C2031)</f>
        <v>7255</v>
      </c>
      <c r="D2029" s="4"/>
      <c r="E2029" s="4"/>
      <c r="F2029" s="8">
        <f>SUBTOTAL(1,F2030:F2031)</f>
        <v>-1</v>
      </c>
    </row>
    <row r="2030" spans="1:7" outlineLevel="1" x14ac:dyDescent="0.25">
      <c r="A2030" s="29">
        <v>45626</v>
      </c>
      <c r="B2030" s="30" t="s">
        <v>1525</v>
      </c>
      <c r="C2030" s="31">
        <v>3655.4</v>
      </c>
      <c r="D2030" s="29">
        <v>45688</v>
      </c>
      <c r="E2030" s="29">
        <v>45687</v>
      </c>
      <c r="F2030" s="32">
        <f>E2030-D2030</f>
        <v>-1</v>
      </c>
      <c r="G2030" s="33">
        <f>F2030*C2030</f>
        <v>-3655.4</v>
      </c>
    </row>
    <row r="2031" spans="1:7" outlineLevel="1" x14ac:dyDescent="0.25">
      <c r="A2031" s="29">
        <v>45626</v>
      </c>
      <c r="B2031" s="30" t="s">
        <v>1526</v>
      </c>
      <c r="C2031" s="31">
        <v>3599.6</v>
      </c>
      <c r="D2031" s="29">
        <v>45688</v>
      </c>
      <c r="E2031" s="29">
        <v>45687</v>
      </c>
      <c r="F2031" s="32">
        <f>E2031-D2031</f>
        <v>-1</v>
      </c>
      <c r="G2031" s="33">
        <f>F2031*C2031</f>
        <v>-3599.6</v>
      </c>
    </row>
    <row r="2032" spans="1:7" hidden="1" x14ac:dyDescent="0.25">
      <c r="A2032" s="18"/>
      <c r="B2032" s="18"/>
      <c r="C2032" s="19">
        <f>SUBTOTAL(9,C2033:C2033)</f>
        <v>12330</v>
      </c>
      <c r="D2032" s="18"/>
      <c r="E2032" s="18"/>
      <c r="F2032" s="20">
        <f>SUBTOTAL(1,F2033:F2033)</f>
        <v>56</v>
      </c>
    </row>
    <row r="2033" spans="1:7" outlineLevel="1" x14ac:dyDescent="0.25">
      <c r="A2033" s="29">
        <v>45630</v>
      </c>
      <c r="B2033" s="30" t="s">
        <v>758</v>
      </c>
      <c r="C2033" s="31">
        <v>12330</v>
      </c>
      <c r="D2033" s="29">
        <v>45657</v>
      </c>
      <c r="E2033" s="29">
        <v>45713</v>
      </c>
      <c r="F2033" s="32">
        <f>E2033-D2033</f>
        <v>56</v>
      </c>
      <c r="G2033" s="33">
        <f>F2033*C2033</f>
        <v>690480</v>
      </c>
    </row>
    <row r="2034" spans="1:7" hidden="1" x14ac:dyDescent="0.25">
      <c r="A2034" s="18"/>
      <c r="B2034" s="18"/>
      <c r="C2034" s="19">
        <f>SUBTOTAL(9,C2035:C2035)</f>
        <v>3096.15</v>
      </c>
      <c r="D2034" s="18"/>
      <c r="E2034" s="18"/>
      <c r="F2034" s="20">
        <f>SUBTOTAL(1,F2035:F2035)</f>
        <v>-3</v>
      </c>
    </row>
    <row r="2035" spans="1:7" outlineLevel="1" x14ac:dyDescent="0.25">
      <c r="A2035" s="29">
        <v>45646</v>
      </c>
      <c r="B2035" s="30" t="s">
        <v>1527</v>
      </c>
      <c r="C2035" s="31">
        <v>3096.15</v>
      </c>
      <c r="D2035" s="29">
        <v>45716</v>
      </c>
      <c r="E2035" s="29">
        <v>45713</v>
      </c>
      <c r="F2035" s="32">
        <f>E2035-D2035</f>
        <v>-3</v>
      </c>
      <c r="G2035" s="33">
        <f>F2035*C2035</f>
        <v>-9288.4500000000007</v>
      </c>
    </row>
    <row r="2036" spans="1:7" hidden="1" collapsed="1" x14ac:dyDescent="0.25">
      <c r="A2036" s="18"/>
      <c r="B2036" s="18"/>
      <c r="C2036" s="19">
        <f>SUBTOTAL(9,C2037:C2037)</f>
        <v>0</v>
      </c>
      <c r="D2036" s="18"/>
      <c r="E2036" s="18"/>
      <c r="F2036" s="20" t="e">
        <f>SUBTOTAL(1,F2037:F2037)</f>
        <v>#DIV/0!</v>
      </c>
    </row>
    <row r="2037" spans="1:7" hidden="1" outlineLevel="1" x14ac:dyDescent="0.25">
      <c r="A2037" s="6">
        <v>45744</v>
      </c>
      <c r="B2037" s="5" t="s">
        <v>1388</v>
      </c>
      <c r="C2037" s="2">
        <v>0</v>
      </c>
      <c r="D2037" s="6">
        <v>45808</v>
      </c>
      <c r="E2037" s="1"/>
      <c r="F2037" s="3">
        <v>0</v>
      </c>
    </row>
    <row r="2038" spans="1:7" hidden="1" x14ac:dyDescent="0.25">
      <c r="A2038" s="4"/>
      <c r="B2038" s="4"/>
      <c r="C2038" s="7">
        <f>SUBTOTAL(9,C2039:C2040)</f>
        <v>3433.67</v>
      </c>
      <c r="D2038" s="4"/>
      <c r="E2038" s="4"/>
      <c r="F2038" s="8">
        <f>SUBTOTAL(1,F2039:F2040)</f>
        <v>-6</v>
      </c>
    </row>
    <row r="2039" spans="1:7" outlineLevel="1" x14ac:dyDescent="0.25">
      <c r="A2039" s="29">
        <v>45685</v>
      </c>
      <c r="B2039" s="30" t="s">
        <v>1339</v>
      </c>
      <c r="C2039" s="31">
        <v>2892.42</v>
      </c>
      <c r="D2039" s="29">
        <v>45747</v>
      </c>
      <c r="E2039" s="29">
        <v>45741</v>
      </c>
      <c r="F2039" s="32">
        <f>E2039-D2039</f>
        <v>-6</v>
      </c>
      <c r="G2039" s="33">
        <f>F2039*C2039</f>
        <v>-17354.52</v>
      </c>
    </row>
    <row r="2040" spans="1:7" outlineLevel="1" x14ac:dyDescent="0.25">
      <c r="A2040" s="29">
        <v>45685</v>
      </c>
      <c r="B2040" s="30" t="s">
        <v>1339</v>
      </c>
      <c r="C2040" s="31">
        <v>541.25</v>
      </c>
      <c r="D2040" s="29">
        <v>45747</v>
      </c>
      <c r="E2040" s="29">
        <v>45741</v>
      </c>
      <c r="F2040" s="32">
        <f>E2040-D2040</f>
        <v>-6</v>
      </c>
      <c r="G2040" s="33">
        <f>F2040*C2040</f>
        <v>-3247.5</v>
      </c>
    </row>
    <row r="2041" spans="1:7" hidden="1" x14ac:dyDescent="0.25">
      <c r="A2041" s="18"/>
      <c r="B2041" s="18"/>
      <c r="C2041" s="19">
        <f>SUBTOTAL(9,C2042:C2042)</f>
        <v>8636.77</v>
      </c>
      <c r="D2041" s="18"/>
      <c r="E2041" s="18"/>
      <c r="F2041" s="20">
        <f>SUBTOTAL(1,F2042:F2042)</f>
        <v>-3</v>
      </c>
    </row>
    <row r="2042" spans="1:7" outlineLevel="1" x14ac:dyDescent="0.25">
      <c r="A2042" s="29">
        <v>45657</v>
      </c>
      <c r="B2042" s="30" t="s">
        <v>1528</v>
      </c>
      <c r="C2042" s="31">
        <v>8636.77</v>
      </c>
      <c r="D2042" s="29">
        <v>45688</v>
      </c>
      <c r="E2042" s="29">
        <v>45685</v>
      </c>
      <c r="F2042" s="32">
        <f>E2042-D2042</f>
        <v>-3</v>
      </c>
      <c r="G2042" s="33">
        <f>F2042*C2042</f>
        <v>-25910.31</v>
      </c>
    </row>
    <row r="2043" spans="1:7" hidden="1" x14ac:dyDescent="0.25">
      <c r="A2043" s="18"/>
      <c r="B2043" s="18"/>
      <c r="C2043" s="19">
        <f>SUBTOTAL(9,C2044:C2046)</f>
        <v>0</v>
      </c>
      <c r="D2043" s="18"/>
      <c r="E2043" s="18"/>
      <c r="F2043" s="20">
        <f>SUBTOTAL(1,F2044:F2046)</f>
        <v>-28</v>
      </c>
    </row>
    <row r="2044" spans="1:7" outlineLevel="1" x14ac:dyDescent="0.25">
      <c r="A2044" s="29">
        <v>45743</v>
      </c>
      <c r="B2044" s="30" t="s">
        <v>1529</v>
      </c>
      <c r="C2044" s="31">
        <v>208195.12</v>
      </c>
      <c r="D2044" s="29">
        <v>45775</v>
      </c>
      <c r="E2044" s="29">
        <v>45747</v>
      </c>
      <c r="F2044" s="32">
        <f>E2044-D2044</f>
        <v>-28</v>
      </c>
      <c r="G2044" s="33">
        <f>F2044*C2044</f>
        <v>-5829463.3599999994</v>
      </c>
    </row>
    <row r="2045" spans="1:7" outlineLevel="1" x14ac:dyDescent="0.25">
      <c r="A2045" s="29">
        <v>45744</v>
      </c>
      <c r="B2045" s="30" t="s">
        <v>7</v>
      </c>
      <c r="C2045" s="31">
        <v>-208195.12</v>
      </c>
      <c r="D2045" s="29">
        <v>45775</v>
      </c>
      <c r="E2045" s="29">
        <v>45747</v>
      </c>
      <c r="F2045" s="32">
        <f>E2045-D2045</f>
        <v>-28</v>
      </c>
      <c r="G2045" s="33">
        <f>F2045*C2045</f>
        <v>5829463.3599999994</v>
      </c>
    </row>
    <row r="2046" spans="1:7" hidden="1" outlineLevel="1" x14ac:dyDescent="0.25">
      <c r="A2046" s="21">
        <v>45744</v>
      </c>
      <c r="B2046" s="22" t="s">
        <v>1377</v>
      </c>
      <c r="C2046" s="23">
        <v>0</v>
      </c>
      <c r="D2046" s="21">
        <v>45777</v>
      </c>
      <c r="E2046" s="24"/>
      <c r="F2046" s="25">
        <v>0</v>
      </c>
    </row>
    <row r="2047" spans="1:7" hidden="1" x14ac:dyDescent="0.25">
      <c r="A2047" s="4"/>
      <c r="B2047" s="4"/>
      <c r="C2047" s="7">
        <f>SUBTOTAL(9,C2048:C2048)</f>
        <v>24750</v>
      </c>
      <c r="D2047" s="4"/>
      <c r="E2047" s="4"/>
      <c r="F2047" s="8">
        <f>SUBTOTAL(1,F2048:F2048)</f>
        <v>-3</v>
      </c>
    </row>
    <row r="2048" spans="1:7" outlineLevel="1" x14ac:dyDescent="0.25">
      <c r="A2048" s="29">
        <v>45600</v>
      </c>
      <c r="B2048" s="30" t="s">
        <v>615</v>
      </c>
      <c r="C2048" s="31">
        <v>24750</v>
      </c>
      <c r="D2048" s="29">
        <v>45688</v>
      </c>
      <c r="E2048" s="29">
        <v>45685</v>
      </c>
      <c r="F2048" s="32">
        <f>E2048-D2048</f>
        <v>-3</v>
      </c>
      <c r="G2048" s="33">
        <f>F2048*C2048</f>
        <v>-74250</v>
      </c>
    </row>
    <row r="2049" spans="1:7" hidden="1" x14ac:dyDescent="0.25">
      <c r="A2049" s="18"/>
      <c r="B2049" s="18"/>
      <c r="C2049" s="19">
        <f>SUBTOTAL(9,C2050:C2050)</f>
        <v>20613.22</v>
      </c>
      <c r="D2049" s="18"/>
      <c r="E2049" s="18"/>
      <c r="F2049" s="20">
        <f>SUBTOTAL(1,F2050:F2050)</f>
        <v>40</v>
      </c>
    </row>
    <row r="2050" spans="1:7" outlineLevel="1" x14ac:dyDescent="0.25">
      <c r="A2050" s="29">
        <v>45657</v>
      </c>
      <c r="B2050" s="30" t="s">
        <v>1530</v>
      </c>
      <c r="C2050" s="31">
        <v>20613.22</v>
      </c>
      <c r="D2050" s="29">
        <v>45688</v>
      </c>
      <c r="E2050" s="29">
        <v>45728</v>
      </c>
      <c r="F2050" s="32">
        <f>E2050-D2050</f>
        <v>40</v>
      </c>
      <c r="G2050" s="33">
        <f>F2050*C2050</f>
        <v>824528.8</v>
      </c>
    </row>
    <row r="2051" spans="1:7" hidden="1" x14ac:dyDescent="0.25">
      <c r="A2051" s="18"/>
      <c r="B2051" s="18"/>
      <c r="C2051" s="19">
        <f>SUBTOTAL(9,C2052:C2052)</f>
        <v>5206.24</v>
      </c>
      <c r="D2051" s="18"/>
      <c r="E2051" s="18"/>
      <c r="F2051" s="20">
        <f>SUBTOTAL(1,F2052:F2052)</f>
        <v>-3</v>
      </c>
    </row>
    <row r="2052" spans="1:7" outlineLevel="1" x14ac:dyDescent="0.25">
      <c r="A2052" s="29">
        <v>45624</v>
      </c>
      <c r="B2052" s="30" t="s">
        <v>1531</v>
      </c>
      <c r="C2052" s="31">
        <v>5206.24</v>
      </c>
      <c r="D2052" s="29">
        <v>45688</v>
      </c>
      <c r="E2052" s="29">
        <v>45685</v>
      </c>
      <c r="F2052" s="32">
        <f>E2052-D2052</f>
        <v>-3</v>
      </c>
      <c r="G2052" s="33">
        <f>F2052*C2052</f>
        <v>-15618.72</v>
      </c>
    </row>
    <row r="2053" spans="1:7" hidden="1" collapsed="1" x14ac:dyDescent="0.25">
      <c r="A2053" s="18"/>
      <c r="B2053" s="18"/>
      <c r="C2053" s="19">
        <f>SUBTOTAL(9,C2054:C2054)</f>
        <v>0</v>
      </c>
      <c r="D2053" s="18"/>
      <c r="E2053" s="18"/>
      <c r="F2053" s="20" t="e">
        <f>SUBTOTAL(1,F2054:F2054)</f>
        <v>#DIV/0!</v>
      </c>
    </row>
    <row r="2054" spans="1:7" hidden="1" outlineLevel="1" x14ac:dyDescent="0.25">
      <c r="A2054" s="6">
        <v>45716</v>
      </c>
      <c r="B2054" s="5" t="s">
        <v>310</v>
      </c>
      <c r="C2054" s="2">
        <v>0</v>
      </c>
      <c r="D2054" s="6">
        <v>45747</v>
      </c>
      <c r="E2054" s="1"/>
      <c r="F2054" s="3">
        <v>0</v>
      </c>
    </row>
    <row r="2055" spans="1:7" hidden="1" x14ac:dyDescent="0.25">
      <c r="A2055" s="4"/>
      <c r="B2055" s="4"/>
      <c r="C2055" s="7">
        <f>SUBTOTAL(9,C2056:C2056)</f>
        <v>39419.910000000003</v>
      </c>
      <c r="D2055" s="4"/>
      <c r="E2055" s="4"/>
      <c r="F2055" s="8">
        <f>SUBTOTAL(1,F2056:F2056)</f>
        <v>13</v>
      </c>
    </row>
    <row r="2056" spans="1:7" outlineLevel="1" x14ac:dyDescent="0.25">
      <c r="A2056" s="29">
        <v>45636</v>
      </c>
      <c r="B2056" s="30" t="s">
        <v>1532</v>
      </c>
      <c r="C2056" s="31">
        <v>39419.910000000003</v>
      </c>
      <c r="D2056" s="29">
        <v>45688</v>
      </c>
      <c r="E2056" s="29">
        <v>45701</v>
      </c>
      <c r="F2056" s="32">
        <f>E2056-D2056</f>
        <v>13</v>
      </c>
      <c r="G2056" s="33">
        <f>F2056*C2056</f>
        <v>512458.83000000007</v>
      </c>
    </row>
    <row r="2057" spans="1:7" hidden="1" x14ac:dyDescent="0.25">
      <c r="A2057" s="18"/>
      <c r="B2057" s="18"/>
      <c r="C2057" s="19">
        <f>SUBTOTAL(9,C2058:C2058)</f>
        <v>3610.65</v>
      </c>
      <c r="D2057" s="18"/>
      <c r="E2057" s="18"/>
      <c r="F2057" s="20">
        <f>SUBTOTAL(1,F2058:F2058)</f>
        <v>-3</v>
      </c>
    </row>
    <row r="2058" spans="1:7" outlineLevel="1" x14ac:dyDescent="0.25">
      <c r="A2058" s="29">
        <v>45645</v>
      </c>
      <c r="B2058" s="30" t="s">
        <v>1533</v>
      </c>
      <c r="C2058" s="31">
        <v>3610.65</v>
      </c>
      <c r="D2058" s="29">
        <v>45716</v>
      </c>
      <c r="E2058" s="29">
        <v>45713</v>
      </c>
      <c r="F2058" s="32">
        <f>E2058-D2058</f>
        <v>-3</v>
      </c>
      <c r="G2058" s="33">
        <f>F2058*C2058</f>
        <v>-10831.95</v>
      </c>
    </row>
    <row r="2059" spans="1:7" hidden="1" x14ac:dyDescent="0.25">
      <c r="A2059" s="18"/>
      <c r="B2059" s="18"/>
      <c r="C2059" s="19">
        <f>SUBTOTAL(9,C2060:C2061)</f>
        <v>19327.2</v>
      </c>
      <c r="D2059" s="18"/>
      <c r="E2059" s="18"/>
      <c r="F2059" s="20">
        <f>SUBTOTAL(1,F2060:F2061)</f>
        <v>2</v>
      </c>
    </row>
    <row r="2060" spans="1:7" outlineLevel="1" x14ac:dyDescent="0.25">
      <c r="A2060" s="29">
        <v>45691</v>
      </c>
      <c r="B2060" s="30" t="s">
        <v>7</v>
      </c>
      <c r="C2060" s="31">
        <v>16280.67</v>
      </c>
      <c r="D2060" s="29">
        <v>45721</v>
      </c>
      <c r="E2060" s="29">
        <v>45723</v>
      </c>
      <c r="F2060" s="32">
        <f>E2060-D2060</f>
        <v>2</v>
      </c>
      <c r="G2060" s="33">
        <f>F2060*C2060</f>
        <v>32561.34</v>
      </c>
    </row>
    <row r="2061" spans="1:7" outlineLevel="1" x14ac:dyDescent="0.25">
      <c r="A2061" s="29">
        <v>45691</v>
      </c>
      <c r="B2061" s="30" t="s">
        <v>7</v>
      </c>
      <c r="C2061" s="31">
        <v>3046.53</v>
      </c>
      <c r="D2061" s="29">
        <v>45721</v>
      </c>
      <c r="E2061" s="29">
        <v>45723</v>
      </c>
      <c r="F2061" s="32">
        <f>E2061-D2061</f>
        <v>2</v>
      </c>
      <c r="G2061" s="33">
        <f>F2061*C2061</f>
        <v>6093.06</v>
      </c>
    </row>
    <row r="2062" spans="1:7" hidden="1" x14ac:dyDescent="0.25">
      <c r="A2062" s="18"/>
      <c r="B2062" s="18"/>
      <c r="C2062" s="19">
        <f>SUBTOTAL(9,C2063:C2066)</f>
        <v>3433.67</v>
      </c>
      <c r="D2062" s="18"/>
      <c r="E2062" s="18"/>
      <c r="F2062" s="20">
        <f>SUBTOTAL(1,F2063:F2066)</f>
        <v>-19</v>
      </c>
    </row>
    <row r="2063" spans="1:7" outlineLevel="1" x14ac:dyDescent="0.25">
      <c r="A2063" s="29">
        <v>45687</v>
      </c>
      <c r="B2063" s="30" t="s">
        <v>1346</v>
      </c>
      <c r="C2063" s="31">
        <v>3433.67</v>
      </c>
      <c r="D2063" s="29">
        <v>45747</v>
      </c>
      <c r="E2063" s="29">
        <v>45715</v>
      </c>
      <c r="F2063" s="32">
        <f>E2063-D2063</f>
        <v>-32</v>
      </c>
      <c r="G2063" s="33">
        <f>F2063*C2063</f>
        <v>-109877.44</v>
      </c>
    </row>
    <row r="2064" spans="1:7" outlineLevel="1" x14ac:dyDescent="0.25">
      <c r="A2064" s="29">
        <v>45688</v>
      </c>
      <c r="B2064" s="30" t="s">
        <v>1534</v>
      </c>
      <c r="C2064" s="31">
        <v>-3433.67</v>
      </c>
      <c r="D2064" s="29">
        <v>45747</v>
      </c>
      <c r="E2064" s="29">
        <v>45715</v>
      </c>
      <c r="F2064" s="32">
        <f>E2064-D2064</f>
        <v>-32</v>
      </c>
      <c r="G2064" s="33">
        <f>F2064*C2064</f>
        <v>109877.44</v>
      </c>
    </row>
    <row r="2065" spans="1:7" outlineLevel="1" x14ac:dyDescent="0.25">
      <c r="A2065" s="29">
        <v>45688</v>
      </c>
      <c r="B2065" s="30" t="s">
        <v>1535</v>
      </c>
      <c r="C2065" s="31">
        <v>2892.42</v>
      </c>
      <c r="D2065" s="29">
        <v>45747</v>
      </c>
      <c r="E2065" s="29">
        <v>45741</v>
      </c>
      <c r="F2065" s="32">
        <f>E2065-D2065</f>
        <v>-6</v>
      </c>
      <c r="G2065" s="33">
        <f>F2065*C2065</f>
        <v>-17354.52</v>
      </c>
    </row>
    <row r="2066" spans="1:7" outlineLevel="1" x14ac:dyDescent="0.25">
      <c r="A2066" s="29">
        <v>45688</v>
      </c>
      <c r="B2066" s="30" t="s">
        <v>1535</v>
      </c>
      <c r="C2066" s="31">
        <v>541.25</v>
      </c>
      <c r="D2066" s="29">
        <v>45747</v>
      </c>
      <c r="E2066" s="29">
        <v>45741</v>
      </c>
      <c r="F2066" s="32">
        <f>E2066-D2066</f>
        <v>-6</v>
      </c>
      <c r="G2066" s="33">
        <f>F2066*C2066</f>
        <v>-3247.5</v>
      </c>
    </row>
    <row r="2067" spans="1:7" hidden="1" x14ac:dyDescent="0.25">
      <c r="A2067" s="18"/>
      <c r="B2067" s="18"/>
      <c r="C2067" s="19">
        <f>SUBTOTAL(9,C2068:C2071)</f>
        <v>52531.590000000004</v>
      </c>
      <c r="D2067" s="18"/>
      <c r="E2067" s="18"/>
      <c r="F2067" s="20">
        <f>SUBTOTAL(1,F2068:F2071)</f>
        <v>-18</v>
      </c>
    </row>
    <row r="2068" spans="1:7" outlineLevel="1" x14ac:dyDescent="0.25">
      <c r="A2068" s="29">
        <v>45684</v>
      </c>
      <c r="B2068" s="30" t="s">
        <v>1535</v>
      </c>
      <c r="C2068" s="31">
        <v>2112.0100000000002</v>
      </c>
      <c r="D2068" s="29">
        <v>45747</v>
      </c>
      <c r="E2068" s="29">
        <v>45729</v>
      </c>
      <c r="F2068" s="32">
        <f>E2068-D2068</f>
        <v>-18</v>
      </c>
      <c r="G2068" s="33">
        <f>F2068*C2068</f>
        <v>-38016.180000000008</v>
      </c>
    </row>
    <row r="2069" spans="1:7" outlineLevel="1" x14ac:dyDescent="0.25">
      <c r="A2069" s="29">
        <v>45684</v>
      </c>
      <c r="B2069" s="30" t="s">
        <v>1535</v>
      </c>
      <c r="C2069" s="31">
        <v>395.21</v>
      </c>
      <c r="D2069" s="29">
        <v>45747</v>
      </c>
      <c r="E2069" s="29">
        <v>45729</v>
      </c>
      <c r="F2069" s="32">
        <f>E2069-D2069</f>
        <v>-18</v>
      </c>
      <c r="G2069" s="33">
        <f>F2069*C2069</f>
        <v>-7113.78</v>
      </c>
    </row>
    <row r="2070" spans="1:7" outlineLevel="1" x14ac:dyDescent="0.25">
      <c r="A2070" s="29">
        <v>45688</v>
      </c>
      <c r="B2070" s="30" t="s">
        <v>1536</v>
      </c>
      <c r="C2070" s="31">
        <v>42139.07</v>
      </c>
      <c r="D2070" s="29">
        <v>45747</v>
      </c>
      <c r="E2070" s="29">
        <v>45729</v>
      </c>
      <c r="F2070" s="32">
        <f>E2070-D2070</f>
        <v>-18</v>
      </c>
      <c r="G2070" s="33">
        <f>F2070*C2070</f>
        <v>-758503.26</v>
      </c>
    </row>
    <row r="2071" spans="1:7" outlineLevel="1" x14ac:dyDescent="0.25">
      <c r="A2071" s="29">
        <v>45688</v>
      </c>
      <c r="B2071" s="30" t="s">
        <v>1536</v>
      </c>
      <c r="C2071" s="31">
        <v>7885.3</v>
      </c>
      <c r="D2071" s="29">
        <v>45747</v>
      </c>
      <c r="E2071" s="29">
        <v>45729</v>
      </c>
      <c r="F2071" s="32">
        <f>E2071-D2071</f>
        <v>-18</v>
      </c>
      <c r="G2071" s="33">
        <f>F2071*C2071</f>
        <v>-141935.4</v>
      </c>
    </row>
    <row r="2072" spans="1:7" hidden="1" x14ac:dyDescent="0.25">
      <c r="A2072" s="18"/>
      <c r="B2072" s="18"/>
      <c r="C2072" s="19">
        <f>SUBTOTAL(9,C2073:C2073)</f>
        <v>3100</v>
      </c>
      <c r="D2072" s="18"/>
      <c r="E2072" s="18"/>
      <c r="F2072" s="20">
        <f>SUBTOTAL(1,F2073:F2073)</f>
        <v>-1</v>
      </c>
    </row>
    <row r="2073" spans="1:7" outlineLevel="1" x14ac:dyDescent="0.25">
      <c r="A2073" s="29">
        <v>45625</v>
      </c>
      <c r="B2073" s="30" t="s">
        <v>1537</v>
      </c>
      <c r="C2073" s="31">
        <v>3100</v>
      </c>
      <c r="D2073" s="29">
        <v>45688</v>
      </c>
      <c r="E2073" s="29">
        <v>45687</v>
      </c>
      <c r="F2073" s="32">
        <f>E2073-D2073</f>
        <v>-1</v>
      </c>
      <c r="G2073" s="33">
        <f>F2073*C2073</f>
        <v>-3100</v>
      </c>
    </row>
    <row r="2074" spans="1:7" hidden="1" x14ac:dyDescent="0.25">
      <c r="A2074" s="18"/>
      <c r="B2074" s="18"/>
      <c r="C2074" s="19">
        <f>SUBTOTAL(9,C2075:C2075)</f>
        <v>9733.82</v>
      </c>
      <c r="D2074" s="18"/>
      <c r="E2074" s="18"/>
      <c r="F2074" s="20">
        <f>SUBTOTAL(1,F2075:F2075)</f>
        <v>-4</v>
      </c>
    </row>
    <row r="2075" spans="1:7" outlineLevel="1" x14ac:dyDescent="0.25">
      <c r="A2075" s="29">
        <v>45644</v>
      </c>
      <c r="B2075" s="30" t="s">
        <v>1538</v>
      </c>
      <c r="C2075" s="31">
        <v>9733.82</v>
      </c>
      <c r="D2075" s="29">
        <v>45716</v>
      </c>
      <c r="E2075" s="29">
        <v>45712</v>
      </c>
      <c r="F2075" s="32">
        <f>E2075-D2075</f>
        <v>-4</v>
      </c>
      <c r="G2075" s="33">
        <f>F2075*C2075</f>
        <v>-38935.279999999999</v>
      </c>
    </row>
    <row r="2076" spans="1:7" hidden="1" x14ac:dyDescent="0.25">
      <c r="A2076" s="18"/>
      <c r="B2076" s="18"/>
      <c r="C2076" s="19">
        <f>SUBTOTAL(9,C2077:C2077)</f>
        <v>5720.6</v>
      </c>
      <c r="D2076" s="18"/>
      <c r="E2076" s="18"/>
      <c r="F2076" s="20">
        <f>SUBTOTAL(1,F2077:F2077)</f>
        <v>-4</v>
      </c>
    </row>
    <row r="2077" spans="1:7" outlineLevel="1" x14ac:dyDescent="0.25">
      <c r="A2077" s="29">
        <v>45646</v>
      </c>
      <c r="B2077" s="30" t="s">
        <v>1539</v>
      </c>
      <c r="C2077" s="31">
        <v>5720.6</v>
      </c>
      <c r="D2077" s="29">
        <v>45716</v>
      </c>
      <c r="E2077" s="29">
        <v>45712</v>
      </c>
      <c r="F2077" s="32">
        <f>E2077-D2077</f>
        <v>-4</v>
      </c>
      <c r="G2077" s="33">
        <f>F2077*C2077</f>
        <v>-22882.400000000001</v>
      </c>
    </row>
    <row r="2078" spans="1:7" hidden="1" x14ac:dyDescent="0.25">
      <c r="A2078" s="18"/>
      <c r="B2078" s="18"/>
      <c r="C2078" s="19">
        <f>SUBTOTAL(9,C2079:C2079)</f>
        <v>4000</v>
      </c>
      <c r="D2078" s="18"/>
      <c r="E2078" s="18"/>
      <c r="F2078" s="20">
        <f>SUBTOTAL(1,F2079:F2079)</f>
        <v>226</v>
      </c>
    </row>
    <row r="2079" spans="1:7" outlineLevel="1" x14ac:dyDescent="0.25">
      <c r="A2079" s="29">
        <v>44876</v>
      </c>
      <c r="B2079" s="30" t="s">
        <v>1540</v>
      </c>
      <c r="C2079" s="31">
        <v>4000</v>
      </c>
      <c r="D2079" s="29">
        <v>45496</v>
      </c>
      <c r="E2079" s="29">
        <v>45722</v>
      </c>
      <c r="F2079" s="32">
        <f>E2079-D2079</f>
        <v>226</v>
      </c>
      <c r="G2079" s="33">
        <f>F2079*C2079</f>
        <v>904000</v>
      </c>
    </row>
    <row r="2080" spans="1:7" hidden="1" x14ac:dyDescent="0.25">
      <c r="A2080" s="18"/>
      <c r="B2080" s="18"/>
      <c r="C2080" s="19">
        <f>SUBTOTAL(9,C2081:C2084)</f>
        <v>11880</v>
      </c>
      <c r="D2080" s="18"/>
      <c r="E2080" s="18"/>
      <c r="F2080" s="20">
        <f>SUBTOTAL(1,F2081:F2084)</f>
        <v>-3</v>
      </c>
    </row>
    <row r="2081" spans="1:7" hidden="1" outlineLevel="1" x14ac:dyDescent="0.25">
      <c r="A2081" s="6">
        <v>44701</v>
      </c>
      <c r="B2081" s="5" t="s">
        <v>1541</v>
      </c>
      <c r="C2081" s="2">
        <v>0</v>
      </c>
      <c r="D2081" s="6">
        <v>44742</v>
      </c>
      <c r="E2081" s="1"/>
      <c r="F2081" s="3">
        <v>1005</v>
      </c>
    </row>
    <row r="2082" spans="1:7" hidden="1" outlineLevel="1" x14ac:dyDescent="0.25">
      <c r="A2082" s="6">
        <v>44895</v>
      </c>
      <c r="B2082" s="5" t="s">
        <v>1542</v>
      </c>
      <c r="C2082" s="2">
        <v>0</v>
      </c>
      <c r="D2082" s="6">
        <v>44957</v>
      </c>
      <c r="E2082" s="1"/>
      <c r="F2082" s="3">
        <v>790</v>
      </c>
    </row>
    <row r="2083" spans="1:7" hidden="1" outlineLevel="1" x14ac:dyDescent="0.25">
      <c r="A2083" s="6">
        <v>44918</v>
      </c>
      <c r="B2083" s="5" t="s">
        <v>1543</v>
      </c>
      <c r="C2083" s="2">
        <v>0</v>
      </c>
      <c r="D2083" s="6">
        <v>44957</v>
      </c>
      <c r="E2083" s="1"/>
      <c r="F2083" s="3">
        <v>790</v>
      </c>
    </row>
    <row r="2084" spans="1:7" outlineLevel="1" x14ac:dyDescent="0.25">
      <c r="A2084" s="29">
        <v>45643</v>
      </c>
      <c r="B2084" s="30" t="s">
        <v>1544</v>
      </c>
      <c r="C2084" s="31">
        <v>11880</v>
      </c>
      <c r="D2084" s="29">
        <v>45688</v>
      </c>
      <c r="E2084" s="29">
        <v>45685</v>
      </c>
      <c r="F2084" s="32">
        <f>E2084-D2084</f>
        <v>-3</v>
      </c>
      <c r="G2084" s="33">
        <f>F2084*C2084</f>
        <v>-35640</v>
      </c>
    </row>
    <row r="2085" spans="1:7" hidden="1" x14ac:dyDescent="0.25">
      <c r="A2085" s="18"/>
      <c r="B2085" s="18"/>
      <c r="C2085" s="19">
        <f>SUBTOTAL(9,C2086:C2087)</f>
        <v>0</v>
      </c>
      <c r="D2085" s="18"/>
      <c r="E2085" s="18"/>
      <c r="F2085" s="20">
        <f>SUBTOTAL(1,F2086:F2087)</f>
        <v>-68</v>
      </c>
    </row>
    <row r="2086" spans="1:7" outlineLevel="1" x14ac:dyDescent="0.25">
      <c r="A2086" s="29">
        <v>45677</v>
      </c>
      <c r="B2086" s="30" t="s">
        <v>217</v>
      </c>
      <c r="C2086" s="31">
        <v>11351.24</v>
      </c>
      <c r="D2086" s="29">
        <v>45747</v>
      </c>
      <c r="E2086" s="29">
        <v>45679</v>
      </c>
      <c r="F2086" s="32">
        <f>E2086-D2086</f>
        <v>-68</v>
      </c>
      <c r="G2086" s="33">
        <f>F2086*C2086</f>
        <v>-771884.32</v>
      </c>
    </row>
    <row r="2087" spans="1:7" outlineLevel="1" x14ac:dyDescent="0.25">
      <c r="A2087" s="29">
        <v>45677</v>
      </c>
      <c r="B2087" s="30" t="s">
        <v>259</v>
      </c>
      <c r="C2087" s="31">
        <v>-11351.24</v>
      </c>
      <c r="D2087" s="29">
        <v>45747</v>
      </c>
      <c r="E2087" s="29">
        <v>45679</v>
      </c>
      <c r="F2087" s="32">
        <f>E2087-D2087</f>
        <v>-68</v>
      </c>
      <c r="G2087" s="33">
        <f>F2087*C2087</f>
        <v>771884.32</v>
      </c>
    </row>
    <row r="2088" spans="1:7" hidden="1" x14ac:dyDescent="0.25">
      <c r="A2088" s="18"/>
      <c r="B2088" s="18"/>
      <c r="C2088" s="19">
        <f>SUBTOTAL(9,C2089:C2091)</f>
        <v>38196.910000000003</v>
      </c>
      <c r="D2088" s="18"/>
      <c r="E2088" s="18"/>
      <c r="F2088" s="20">
        <f>SUBTOTAL(1,F2089:F2091)</f>
        <v>-6</v>
      </c>
    </row>
    <row r="2089" spans="1:7" outlineLevel="1" x14ac:dyDescent="0.25">
      <c r="A2089" s="29">
        <v>45664</v>
      </c>
      <c r="B2089" s="30" t="s">
        <v>216</v>
      </c>
      <c r="C2089" s="31">
        <v>26845.62</v>
      </c>
      <c r="D2089" s="29">
        <v>45747</v>
      </c>
      <c r="E2089" s="29">
        <v>45741</v>
      </c>
      <c r="F2089" s="32">
        <f>E2089-D2089</f>
        <v>-6</v>
      </c>
      <c r="G2089" s="33">
        <f>F2089*C2089</f>
        <v>-161073.72</v>
      </c>
    </row>
    <row r="2090" spans="1:7" outlineLevel="1" x14ac:dyDescent="0.25">
      <c r="A2090" s="29">
        <v>45677</v>
      </c>
      <c r="B2090" s="30" t="s">
        <v>498</v>
      </c>
      <c r="C2090" s="31">
        <v>11351.29</v>
      </c>
      <c r="D2090" s="29">
        <v>45747</v>
      </c>
      <c r="E2090" s="29">
        <v>45741</v>
      </c>
      <c r="F2090" s="32">
        <f>E2090-D2090</f>
        <v>-6</v>
      </c>
      <c r="G2090" s="33">
        <f>F2090*C2090</f>
        <v>-68107.740000000005</v>
      </c>
    </row>
    <row r="2091" spans="1:7" hidden="1" outlineLevel="1" x14ac:dyDescent="0.25">
      <c r="A2091" s="21">
        <v>45709</v>
      </c>
      <c r="B2091" s="22" t="s">
        <v>486</v>
      </c>
      <c r="C2091" s="23">
        <v>0</v>
      </c>
      <c r="D2091" s="21">
        <v>45777</v>
      </c>
      <c r="E2091" s="24"/>
      <c r="F2091" s="26">
        <v>0</v>
      </c>
    </row>
    <row r="2092" spans="1:7" x14ac:dyDescent="0.25">
      <c r="A2092" s="9"/>
      <c r="B2092" s="9"/>
      <c r="C2092" s="10">
        <f>SUBTOTAL(9,C11:C2091)</f>
        <v>64963980.150000013</v>
      </c>
      <c r="D2092" s="9"/>
      <c r="E2092" s="9"/>
      <c r="F2092" s="15"/>
      <c r="G2092" s="11">
        <f>SUM(G12:G2090)</f>
        <v>-130186276.07999997</v>
      </c>
    </row>
    <row r="2093" spans="1:7" x14ac:dyDescent="0.25">
      <c r="A2093" s="13" t="s">
        <v>1545</v>
      </c>
    </row>
    <row r="2094" spans="1:7" x14ac:dyDescent="0.25">
      <c r="A2094" s="12">
        <f>G2092/C2092</f>
        <v>-2.0039762923916222</v>
      </c>
      <c r="B2094" s="14" t="s">
        <v>1546</v>
      </c>
    </row>
  </sheetData>
  <autoFilter ref="A10:F2091" xr:uid="{14DF7724-A29F-4382-8C95-114437437A57}">
    <filterColumn colId="2">
      <customFilters and="1">
        <customFilter operator="notEqual" val="0"/>
      </customFilters>
    </filterColumn>
  </autoFilter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2026-07-02T10:16:27Z</cp:lastPrinted>
  <dcterms:created xsi:type="dcterms:W3CDTF">2026-06-11T13:41:01Z</dcterms:created>
  <dcterms:modified xsi:type="dcterms:W3CDTF">2026-07-02T10:18:59Z</dcterms:modified>
</cp:coreProperties>
</file>